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878B~1\AppData\Local\Temp\Rar$DIa11316.24841\"/>
    </mc:Choice>
  </mc:AlternateContent>
  <xr:revisionPtr revIDLastSave="0" documentId="13_ncr:1_{DE491033-0FD6-4AD6-91D0-B6D857ADD4C7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Лист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H125" i="1" s="1"/>
  <c r="G124" i="1"/>
  <c r="F124" i="1"/>
  <c r="A115" i="1"/>
  <c r="L114" i="1"/>
  <c r="L125" i="1" s="1"/>
  <c r="J114" i="1"/>
  <c r="I114" i="1"/>
  <c r="H114" i="1"/>
  <c r="G114" i="1"/>
  <c r="G125" i="1" s="1"/>
  <c r="F114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I25" i="1" s="1"/>
  <c r="H24" i="1"/>
  <c r="G24" i="1"/>
  <c r="F24" i="1"/>
  <c r="A15" i="1"/>
  <c r="L14" i="1"/>
  <c r="J14" i="1"/>
  <c r="I14" i="1"/>
  <c r="H14" i="1"/>
  <c r="H25" i="1" s="1"/>
  <c r="G14" i="1"/>
  <c r="F14" i="1"/>
  <c r="G25" i="1" l="1"/>
  <c r="L25" i="1"/>
  <c r="F125" i="1"/>
  <c r="J125" i="1"/>
  <c r="I125" i="1"/>
  <c r="I206" i="1" s="1"/>
  <c r="G206" i="1"/>
  <c r="J25" i="1"/>
  <c r="J206" i="1" s="1"/>
  <c r="F25" i="1"/>
  <c r="F206" i="1" s="1"/>
  <c r="L206" i="1"/>
  <c r="H206" i="1"/>
</calcChain>
</file>

<file path=xl/sharedStrings.xml><?xml version="1.0" encoding="utf-8"?>
<sst xmlns="http://schemas.openxmlformats.org/spreadsheetml/2006/main" count="308" uniqueCount="102">
  <si>
    <t>Школа</t>
  </si>
  <si>
    <t>Согласовал: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</si>
  <si>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</si>
  <si>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</si>
  <si>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</si>
  <si>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</si>
  <si>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</si>
  <si>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</si>
  <si>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</si>
  <si>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</si>
  <si>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</si>
  <si>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</si>
  <si>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</si>
  <si>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</si>
  <si>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</si>
  <si>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</si>
  <si>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</si>
  <si>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</si>
  <si>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</si>
  <si>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</si>
  <si>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</si>
  <si>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</si>
  <si>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</si>
  <si>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</si>
  <si>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</si>
  <si>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</si>
  <si>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</si>
  <si>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54-2гн</t>
  </si>
  <si>
    <t>хлеб</t>
  </si>
  <si>
    <t>Хлеб ржаной</t>
  </si>
  <si>
    <t>Пром.</t>
  </si>
  <si>
    <t>Хлеб пшеничный</t>
  </si>
  <si>
    <t>фрукты</t>
  </si>
  <si>
    <t>Сыр твётрдых сортов в нарезке</t>
  </si>
  <si>
    <t>54-1з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</si>
  <si>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</si>
  <si>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</si>
  <si>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</si>
  <si>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</si>
  <si>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</si>
  <si>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</si>
  <si>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</si>
  <si>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</si>
  <si>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</si>
  <si>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</si>
  <si>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</si>
  <si>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</si>
  <si>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тушёная с морковью</t>
  </si>
  <si>
    <t>54-25м</t>
  </si>
  <si>
    <t>Какао с молоком</t>
  </si>
  <si>
    <t>54-21гн</t>
  </si>
  <si>
    <t xml:space="preserve">   </t>
  </si>
  <si>
    <t>Салат из свёклы счерносливом</t>
  </si>
  <si>
    <t>54-18з</t>
  </si>
  <si>
    <t>Чай с молоком и сахаром</t>
  </si>
  <si>
    <t>54-4гн</t>
  </si>
  <si>
    <t>Яблоко</t>
  </si>
  <si>
    <t>Чай с сахаром</t>
  </si>
  <si>
    <t>Картофель отварной в молоке</t>
  </si>
  <si>
    <t>54-10г</t>
  </si>
  <si>
    <t>Котлета рыбная любительская(минтай)</t>
  </si>
  <si>
    <t>54-14р</t>
  </si>
  <si>
    <t>Кофейный напиток с молоком</t>
  </si>
  <si>
    <t>54-23ги</t>
  </si>
  <si>
    <t>Соус молочный натуральный</t>
  </si>
  <si>
    <t>54-5соус</t>
  </si>
  <si>
    <t xml:space="preserve"> Каша вязкая молочная пшенная</t>
  </si>
  <si>
    <t xml:space="preserve">54-6к      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</si>
  <si>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</si>
  <si>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</si>
  <si>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</si>
  <si>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</si>
  <si>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</si>
  <si>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</si>
  <si>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54-23гн</t>
  </si>
  <si>
    <t>Сыр твердых сортов в нарезке</t>
  </si>
  <si>
    <t>Чай с сахором</t>
  </si>
  <si>
    <t>Каша жидкая молочная гречневая</t>
  </si>
  <si>
    <t>54-20 к</t>
  </si>
  <si>
    <t>Джем из абрикосов</t>
  </si>
  <si>
    <t>Среднее значение за период:</t>
  </si>
  <si>
    <t>Каша жидкая молочная рисовая</t>
  </si>
  <si>
    <t>54-25.1к</t>
  </si>
  <si>
    <t>Напиток витаминизированный "Витошка" Какао с молоком</t>
  </si>
  <si>
    <t>27.01.2024.4</t>
  </si>
  <si>
    <t>Хлеб ржано-пшеничный</t>
  </si>
  <si>
    <t>мандарин</t>
  </si>
  <si>
    <t>Макароны отварные с овощами</t>
  </si>
  <si>
    <t>Тефтели из говядины паровые</t>
  </si>
  <si>
    <t>54-8м</t>
  </si>
  <si>
    <t>Масло сливочное (порциями)</t>
  </si>
  <si>
    <t>53-19з</t>
  </si>
  <si>
    <t>Творожно-пшённая запеканка</t>
  </si>
  <si>
    <t>54-7т-для детей с целиакией</t>
  </si>
  <si>
    <t>сыр твёрдых сортов в нарезке</t>
  </si>
  <si>
    <t>Апельсин</t>
  </si>
  <si>
    <t>Молоко сгущёное с сахаром</t>
  </si>
  <si>
    <t>Запеканка картофельная с говядиной</t>
  </si>
  <si>
    <t>Кукуруза сахарная</t>
  </si>
  <si>
    <t>54-21з</t>
  </si>
  <si>
    <t>Муравьева М.А.</t>
  </si>
  <si>
    <t>МОБУ "Козловская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</si>
</sst>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2" fillId="0" borderId="13" xfId="0" applyFont="1" applyBorder="1"/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6"/>
  <sheetViews>
    <sheetView tabSelected="1" zoomScaleNormal="100" workbookViewId="0">
      <pane xSplit="4" ySplit="5" topLeftCell="E145" activePane="bottomRight" state="frozen"/>
      <selection pane="topRight" activeCell="E1" sqref="E1"/>
      <selection pane="bottomLeft" activeCell="A159" sqref="A159"/>
      <selection pane="bottomRight" activeCell="M145" sqref="M14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2.7109375" style="1" customWidth="1"/>
    <col min="12" max="1024" width="9.140625" style="1"/>
  </cols>
  <sheetData>
    <row r="1" spans="1:12" ht="14.45" customHeight="1" x14ac:dyDescent="0.25">
      <c r="A1" s="2" t="s">
        <v>0</v>
      </c>
      <c r="C1" s="56" t="s">
        <v>101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7.45" customHeight="1" x14ac:dyDescent="0.25">
      <c r="A2" s="4" t="s">
        <v>4</v>
      </c>
      <c r="C2" s="1"/>
      <c r="G2" s="1" t="s">
        <v>5</v>
      </c>
      <c r="H2" s="57" t="s">
        <v>100</v>
      </c>
      <c r="I2" s="57"/>
      <c r="J2" s="57"/>
      <c r="K2" s="57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81</v>
      </c>
      <c r="F6" s="21">
        <v>250</v>
      </c>
      <c r="G6" s="21">
        <v>6.6</v>
      </c>
      <c r="H6" s="21">
        <v>6.8</v>
      </c>
      <c r="I6" s="21">
        <v>35.799999999999997</v>
      </c>
      <c r="J6" s="21">
        <v>230.7</v>
      </c>
      <c r="K6" s="22" t="s">
        <v>82</v>
      </c>
      <c r="L6" s="21">
        <v>29.22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7" t="s">
        <v>83</v>
      </c>
      <c r="F8" s="28">
        <v>200</v>
      </c>
      <c r="G8" s="28">
        <v>5.8</v>
      </c>
      <c r="H8" s="28">
        <v>5</v>
      </c>
      <c r="I8" s="28">
        <v>29</v>
      </c>
      <c r="J8" s="28">
        <v>184.2</v>
      </c>
      <c r="K8" s="29" t="s">
        <v>84</v>
      </c>
      <c r="L8" s="28">
        <v>18.64</v>
      </c>
    </row>
    <row r="9" spans="1:12" x14ac:dyDescent="0.25">
      <c r="A9" s="23"/>
      <c r="B9" s="24"/>
      <c r="C9" s="25"/>
      <c r="D9" s="30" t="s">
        <v>28</v>
      </c>
      <c r="E9" s="27" t="s">
        <v>85</v>
      </c>
      <c r="F9" s="28">
        <v>20</v>
      </c>
      <c r="G9" s="28">
        <v>1.3</v>
      </c>
      <c r="H9" s="28">
        <v>0.2</v>
      </c>
      <c r="I9" s="28">
        <v>7.9</v>
      </c>
      <c r="J9" s="28">
        <v>39.1</v>
      </c>
      <c r="K9" s="29" t="s">
        <v>30</v>
      </c>
      <c r="L9" s="28">
        <v>1.18</v>
      </c>
    </row>
    <row r="10" spans="1:12" x14ac:dyDescent="0.25">
      <c r="A10" s="23"/>
      <c r="B10" s="24"/>
      <c r="C10" s="25"/>
      <c r="D10" s="30"/>
      <c r="E10" s="27" t="s">
        <v>31</v>
      </c>
      <c r="F10" s="28">
        <v>20</v>
      </c>
      <c r="G10" s="28">
        <v>1.5</v>
      </c>
      <c r="H10" s="28">
        <v>0.2</v>
      </c>
      <c r="I10" s="28">
        <v>9.8000000000000007</v>
      </c>
      <c r="J10" s="28">
        <v>46.9</v>
      </c>
      <c r="K10" s="29" t="s">
        <v>30</v>
      </c>
      <c r="L10" s="28">
        <v>1.43</v>
      </c>
    </row>
    <row r="11" spans="1:12" x14ac:dyDescent="0.25">
      <c r="A11" s="23"/>
      <c r="B11" s="24"/>
      <c r="C11" s="25"/>
      <c r="D11" s="30" t="s">
        <v>32</v>
      </c>
      <c r="E11" s="27"/>
      <c r="F11" s="28"/>
      <c r="G11" s="28"/>
      <c r="H11" s="28"/>
      <c r="I11" s="28"/>
      <c r="J11" s="28"/>
      <c r="K11" s="29"/>
      <c r="L11" s="31"/>
    </row>
    <row r="12" spans="1:12" x14ac:dyDescent="0.25">
      <c r="A12" s="23"/>
      <c r="B12" s="24"/>
      <c r="C12" s="25"/>
      <c r="D12" s="32"/>
      <c r="E12" s="27" t="s">
        <v>33</v>
      </c>
      <c r="F12" s="28">
        <v>20</v>
      </c>
      <c r="G12" s="28">
        <v>4.5999999999999996</v>
      </c>
      <c r="H12" s="28">
        <v>5.9</v>
      </c>
      <c r="I12" s="28">
        <v>0</v>
      </c>
      <c r="J12" s="28">
        <v>71.7</v>
      </c>
      <c r="K12" s="29" t="s">
        <v>34</v>
      </c>
      <c r="L12" s="31">
        <v>14.16</v>
      </c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3"/>
      <c r="B14" s="34"/>
      <c r="C14" s="35"/>
      <c r="D14" s="36" t="s">
        <v>35</v>
      </c>
      <c r="E14" s="37"/>
      <c r="F14" s="38">
        <f>SUM(F6:F13)</f>
        <v>510</v>
      </c>
      <c r="G14" s="38">
        <f>SUM(G6:G13)</f>
        <v>19.799999999999997</v>
      </c>
      <c r="H14" s="38">
        <f>SUM(H6:H13)</f>
        <v>18.100000000000001</v>
      </c>
      <c r="I14" s="38">
        <f>SUM(I6:I13)</f>
        <v>82.5</v>
      </c>
      <c r="J14" s="38">
        <f>SUM(J6:J13)</f>
        <v>572.6</v>
      </c>
      <c r="K14" s="39"/>
      <c r="L14" s="38">
        <f>SUM(L6:L13)</f>
        <v>64.63</v>
      </c>
    </row>
    <row r="15" spans="1:12" x14ac:dyDescent="0.25">
      <c r="A15" s="40">
        <f>A6</f>
        <v>1</v>
      </c>
      <c r="B15" s="41">
        <v>1</v>
      </c>
      <c r="C15" s="42" t="s">
        <v>36</v>
      </c>
      <c r="D15" s="30" t="s">
        <v>37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38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39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40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41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42</v>
      </c>
      <c r="E20" s="27"/>
      <c r="F20" s="28"/>
      <c r="G20" s="28"/>
      <c r="H20" s="28"/>
      <c r="I20" s="28"/>
      <c r="J20" s="28"/>
      <c r="K20" s="43"/>
      <c r="L20" s="28"/>
    </row>
    <row r="21" spans="1:12" x14ac:dyDescent="0.25">
      <c r="A21" s="23"/>
      <c r="B21" s="24"/>
      <c r="C21" s="25"/>
      <c r="D21" s="30" t="s">
        <v>43</v>
      </c>
      <c r="E21" s="27"/>
      <c r="F21" s="28"/>
      <c r="G21" s="28"/>
      <c r="H21" s="28"/>
      <c r="I21" s="28"/>
      <c r="J21" s="28"/>
      <c r="K21" s="43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3"/>
      <c r="B24" s="34"/>
      <c r="C24" s="35"/>
      <c r="D24" s="36" t="s">
        <v>35</v>
      </c>
      <c r="E24" s="37"/>
      <c r="F24" s="38">
        <f>SUM(F15:F23)</f>
        <v>0</v>
      </c>
      <c r="G24" s="38">
        <f>SUM(G15:G23)</f>
        <v>0</v>
      </c>
      <c r="H24" s="38">
        <f>SUM(H15:H23)</f>
        <v>0</v>
      </c>
      <c r="I24" s="38">
        <f>SUM(I15:I23)</f>
        <v>0</v>
      </c>
      <c r="J24" s="38">
        <f>SUM(J15:J23)</f>
        <v>0</v>
      </c>
      <c r="K24" s="39"/>
      <c r="L24" s="38">
        <f>SUM(L15:L23)</f>
        <v>0</v>
      </c>
    </row>
    <row r="25" spans="1:12" ht="14.45" customHeight="1" x14ac:dyDescent="0.25">
      <c r="A25" s="44">
        <f>A6</f>
        <v>1</v>
      </c>
      <c r="B25" s="45">
        <f>B6</f>
        <v>1</v>
      </c>
      <c r="C25" s="58" t="s">
        <v>44</v>
      </c>
      <c r="D25" s="58"/>
      <c r="E25" s="46"/>
      <c r="F25" s="47">
        <f>F14+F24</f>
        <v>510</v>
      </c>
      <c r="G25" s="47">
        <f>G14+G24</f>
        <v>19.799999999999997</v>
      </c>
      <c r="H25" s="47">
        <f>H14+H24</f>
        <v>18.100000000000001</v>
      </c>
      <c r="I25" s="47">
        <f>I14+I24</f>
        <v>82.5</v>
      </c>
      <c r="J25" s="47">
        <f>J14+J24</f>
        <v>572.6</v>
      </c>
      <c r="K25" s="47"/>
      <c r="L25" s="47">
        <f>L14+L24</f>
        <v>64.63</v>
      </c>
    </row>
    <row r="26" spans="1:12" x14ac:dyDescent="0.25">
      <c r="A26" s="48">
        <v>1</v>
      </c>
      <c r="B26" s="24">
        <v>2</v>
      </c>
      <c r="C26" s="18" t="s">
        <v>24</v>
      </c>
      <c r="D26" s="19" t="s">
        <v>25</v>
      </c>
      <c r="E26" s="20" t="s">
        <v>45</v>
      </c>
      <c r="F26" s="21">
        <v>150</v>
      </c>
      <c r="G26" s="21">
        <v>3.1</v>
      </c>
      <c r="H26" s="21">
        <v>5.3</v>
      </c>
      <c r="I26" s="21">
        <v>19.8</v>
      </c>
      <c r="J26" s="21">
        <v>139.4</v>
      </c>
      <c r="K26" s="22" t="s">
        <v>46</v>
      </c>
      <c r="L26" s="21">
        <v>12</v>
      </c>
    </row>
    <row r="27" spans="1:12" x14ac:dyDescent="0.25">
      <c r="A27" s="48"/>
      <c r="B27" s="24"/>
      <c r="C27" s="25"/>
      <c r="D27" s="26"/>
      <c r="E27" s="27" t="s">
        <v>47</v>
      </c>
      <c r="F27" s="28">
        <v>90</v>
      </c>
      <c r="G27" s="28">
        <v>12.7</v>
      </c>
      <c r="H27" s="28">
        <v>5.2</v>
      </c>
      <c r="I27" s="28">
        <v>4</v>
      </c>
      <c r="J27" s="28">
        <v>113.7</v>
      </c>
      <c r="K27" s="29" t="s">
        <v>48</v>
      </c>
      <c r="L27" s="28">
        <v>21.63</v>
      </c>
    </row>
    <row r="28" spans="1:12" x14ac:dyDescent="0.25">
      <c r="A28" s="48"/>
      <c r="B28" s="24"/>
      <c r="C28" s="25"/>
      <c r="D28" s="30" t="s">
        <v>26</v>
      </c>
      <c r="E28" s="27" t="s">
        <v>49</v>
      </c>
      <c r="F28" s="28">
        <v>200</v>
      </c>
      <c r="G28" s="28">
        <v>4.7</v>
      </c>
      <c r="H28" s="28">
        <v>3.5</v>
      </c>
      <c r="I28" s="28">
        <v>12.5</v>
      </c>
      <c r="J28" s="28">
        <v>100.4</v>
      </c>
      <c r="K28" s="29" t="s">
        <v>50</v>
      </c>
      <c r="L28" s="28">
        <v>9</v>
      </c>
    </row>
    <row r="29" spans="1:12" x14ac:dyDescent="0.25">
      <c r="A29" s="48"/>
      <c r="B29" s="24"/>
      <c r="C29" s="25"/>
      <c r="D29" s="30" t="s">
        <v>28</v>
      </c>
      <c r="E29" s="27" t="s">
        <v>31</v>
      </c>
      <c r="F29" s="28">
        <v>20</v>
      </c>
      <c r="G29" s="28">
        <v>1.5</v>
      </c>
      <c r="H29" s="28">
        <v>0.2</v>
      </c>
      <c r="I29" s="28">
        <v>9.8000000000000007</v>
      </c>
      <c r="J29" s="28">
        <v>46.9</v>
      </c>
      <c r="K29" s="43" t="s">
        <v>30</v>
      </c>
      <c r="L29" s="28">
        <v>1.43</v>
      </c>
    </row>
    <row r="30" spans="1:12" x14ac:dyDescent="0.25">
      <c r="A30" s="48"/>
      <c r="B30" s="24"/>
      <c r="C30" s="25"/>
      <c r="D30" s="30"/>
      <c r="E30" s="27" t="s">
        <v>29</v>
      </c>
      <c r="F30" s="28">
        <v>20</v>
      </c>
      <c r="G30" s="28">
        <v>1.3</v>
      </c>
      <c r="H30" s="28">
        <v>0.2</v>
      </c>
      <c r="I30" s="28">
        <v>6.7</v>
      </c>
      <c r="J30" s="28">
        <v>34.200000000000003</v>
      </c>
      <c r="K30" s="43" t="s">
        <v>30</v>
      </c>
      <c r="L30" s="28">
        <v>1.18</v>
      </c>
    </row>
    <row r="31" spans="1:12" x14ac:dyDescent="0.25">
      <c r="A31" s="48"/>
      <c r="B31" s="24"/>
      <c r="C31" s="49" t="s">
        <v>51</v>
      </c>
      <c r="D31" s="30" t="s">
        <v>32</v>
      </c>
      <c r="E31" s="27" t="s">
        <v>86</v>
      </c>
      <c r="F31" s="28">
        <v>100</v>
      </c>
      <c r="G31" s="28">
        <v>0.8</v>
      </c>
      <c r="H31" s="28">
        <v>0.2</v>
      </c>
      <c r="I31" s="28">
        <v>7.5</v>
      </c>
      <c r="J31" s="28">
        <v>35</v>
      </c>
      <c r="K31" s="29" t="s">
        <v>30</v>
      </c>
      <c r="L31" s="28">
        <v>13.39</v>
      </c>
    </row>
    <row r="32" spans="1:12" x14ac:dyDescent="0.25">
      <c r="A32" s="48"/>
      <c r="B32" s="24"/>
      <c r="C32" s="25"/>
      <c r="D32" s="32"/>
      <c r="E32" s="27" t="s">
        <v>52</v>
      </c>
      <c r="F32" s="28">
        <v>60</v>
      </c>
      <c r="G32" s="28">
        <v>0.9</v>
      </c>
      <c r="H32" s="28">
        <v>3.3</v>
      </c>
      <c r="I32" s="28">
        <v>7.8</v>
      </c>
      <c r="J32" s="28">
        <v>63.7</v>
      </c>
      <c r="K32" s="29" t="s">
        <v>53</v>
      </c>
      <c r="L32" s="28">
        <v>6</v>
      </c>
    </row>
    <row r="33" spans="1:12" x14ac:dyDescent="0.25">
      <c r="A33" s="48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50"/>
      <c r="B34" s="34"/>
      <c r="C34" s="35"/>
      <c r="D34" s="36" t="s">
        <v>35</v>
      </c>
      <c r="E34" s="37"/>
      <c r="F34" s="38">
        <f>SUM(F26:F33)</f>
        <v>640</v>
      </c>
      <c r="G34" s="38">
        <f>SUM(G26:G33)</f>
        <v>25</v>
      </c>
      <c r="H34" s="38">
        <f>SUM(H26:H33)</f>
        <v>17.899999999999999</v>
      </c>
      <c r="I34" s="38">
        <f>SUM(I26:I33)</f>
        <v>68.099999999999994</v>
      </c>
      <c r="J34" s="38">
        <f>SUM(J26:J33)</f>
        <v>533.29999999999995</v>
      </c>
      <c r="K34" s="39"/>
      <c r="L34" s="38">
        <f>SUM(L26:L33)</f>
        <v>64.63</v>
      </c>
    </row>
    <row r="35" spans="1:12" x14ac:dyDescent="0.25">
      <c r="A35" s="41">
        <f>A26</f>
        <v>1</v>
      </c>
      <c r="B35" s="41">
        <f>B26</f>
        <v>2</v>
      </c>
      <c r="C35" s="42" t="s">
        <v>36</v>
      </c>
      <c r="D35" s="30" t="s">
        <v>37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8"/>
      <c r="B36" s="24"/>
      <c r="C36" s="25"/>
      <c r="D36" s="30" t="s">
        <v>38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8"/>
      <c r="B37" s="24"/>
      <c r="C37" s="25"/>
      <c r="D37" s="30" t="s">
        <v>39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8"/>
      <c r="B38" s="24"/>
      <c r="C38" s="25"/>
      <c r="D38" s="30" t="s">
        <v>40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8"/>
      <c r="B39" s="24"/>
      <c r="C39" s="25"/>
      <c r="D39" s="30" t="s">
        <v>41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8"/>
      <c r="B40" s="24"/>
      <c r="C40" s="25"/>
      <c r="D40" s="30" t="s">
        <v>42</v>
      </c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8"/>
      <c r="B41" s="24"/>
      <c r="C41" s="25"/>
      <c r="D41" s="30" t="s">
        <v>43</v>
      </c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8"/>
      <c r="B42" s="24"/>
      <c r="C42" s="25"/>
      <c r="D42" s="26"/>
      <c r="E42" s="27"/>
      <c r="F42" s="28"/>
      <c r="G42" s="28"/>
      <c r="H42" s="28"/>
      <c r="I42" s="28"/>
      <c r="J42" s="28"/>
      <c r="K42" s="29"/>
      <c r="L42" s="28"/>
    </row>
    <row r="43" spans="1:12" x14ac:dyDescent="0.25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25">
      <c r="A44" s="50"/>
      <c r="B44" s="34"/>
      <c r="C44" s="35"/>
      <c r="D44" s="36" t="s">
        <v>35</v>
      </c>
      <c r="E44" s="37"/>
      <c r="F44" s="38">
        <f>SUM(F35:F43)</f>
        <v>0</v>
      </c>
      <c r="G44" s="38">
        <f>SUM(G35:G43)</f>
        <v>0</v>
      </c>
      <c r="H44" s="38">
        <f>SUM(H35:H43)</f>
        <v>0</v>
      </c>
      <c r="I44" s="38">
        <f>SUM(I35:I43)</f>
        <v>0</v>
      </c>
      <c r="J44" s="38">
        <f>SUM(J35:J43)</f>
        <v>0</v>
      </c>
      <c r="K44" s="39"/>
      <c r="L44" s="38">
        <f>SUM(L35:L43)</f>
        <v>0</v>
      </c>
    </row>
    <row r="45" spans="1:12" ht="15.75" customHeight="1" x14ac:dyDescent="0.25">
      <c r="A45" s="51">
        <f>A26</f>
        <v>1</v>
      </c>
      <c r="B45" s="51">
        <f>B26</f>
        <v>2</v>
      </c>
      <c r="C45" s="58" t="s">
        <v>44</v>
      </c>
      <c r="D45" s="58"/>
      <c r="E45" s="46"/>
      <c r="F45" s="47">
        <f>F34+F44</f>
        <v>640</v>
      </c>
      <c r="G45" s="47">
        <f>G34+G44</f>
        <v>25</v>
      </c>
      <c r="H45" s="47">
        <f>H34+H44</f>
        <v>17.899999999999999</v>
      </c>
      <c r="I45" s="47">
        <f>I34+I44</f>
        <v>68.099999999999994</v>
      </c>
      <c r="J45" s="47">
        <f>J34+J44</f>
        <v>533.29999999999995</v>
      </c>
      <c r="K45" s="47"/>
      <c r="L45" s="47">
        <f>L34+L44</f>
        <v>64.63</v>
      </c>
    </row>
    <row r="46" spans="1:12" x14ac:dyDescent="0.25">
      <c r="A46" s="16">
        <v>1</v>
      </c>
      <c r="B46" s="17">
        <v>3</v>
      </c>
      <c r="C46" s="18" t="s">
        <v>24</v>
      </c>
      <c r="D46" s="19" t="s">
        <v>25</v>
      </c>
      <c r="E46" s="20" t="s">
        <v>87</v>
      </c>
      <c r="F46" s="21">
        <v>150</v>
      </c>
      <c r="G46" s="21">
        <v>4.7</v>
      </c>
      <c r="H46" s="21">
        <v>6.2</v>
      </c>
      <c r="I46" s="21">
        <v>26.5</v>
      </c>
      <c r="J46" s="21">
        <v>180.7</v>
      </c>
      <c r="K46" s="22" t="s">
        <v>27</v>
      </c>
      <c r="L46" s="21">
        <v>8</v>
      </c>
    </row>
    <row r="47" spans="1:12" x14ac:dyDescent="0.25">
      <c r="A47" s="23"/>
      <c r="B47" s="24"/>
      <c r="C47" s="25"/>
      <c r="D47" s="26"/>
      <c r="E47" s="27" t="s">
        <v>88</v>
      </c>
      <c r="F47" s="28">
        <v>90</v>
      </c>
      <c r="G47" s="28">
        <v>12.3</v>
      </c>
      <c r="H47" s="28">
        <v>10.7</v>
      </c>
      <c r="I47" s="28">
        <v>7.5</v>
      </c>
      <c r="J47" s="28">
        <v>175.5</v>
      </c>
      <c r="K47" s="29" t="s">
        <v>89</v>
      </c>
      <c r="L47" s="28">
        <v>29.02</v>
      </c>
    </row>
    <row r="48" spans="1:12" x14ac:dyDescent="0.25">
      <c r="A48" s="23"/>
      <c r="B48" s="24"/>
      <c r="C48" s="25"/>
      <c r="D48" s="30" t="s">
        <v>26</v>
      </c>
      <c r="E48" s="27" t="s">
        <v>54</v>
      </c>
      <c r="F48" s="28">
        <v>200</v>
      </c>
      <c r="G48" s="28">
        <v>1.6</v>
      </c>
      <c r="H48" s="28">
        <v>1.1000000000000001</v>
      </c>
      <c r="I48" s="28">
        <v>8.6</v>
      </c>
      <c r="J48" s="28">
        <v>50.9</v>
      </c>
      <c r="K48" s="29" t="s">
        <v>55</v>
      </c>
      <c r="L48" s="28">
        <v>6</v>
      </c>
    </row>
    <row r="49" spans="1:12" x14ac:dyDescent="0.25">
      <c r="A49" s="23"/>
      <c r="B49" s="24"/>
      <c r="C49" s="25"/>
      <c r="D49" s="30" t="s">
        <v>28</v>
      </c>
      <c r="E49" s="27" t="s">
        <v>31</v>
      </c>
      <c r="F49" s="28">
        <v>20</v>
      </c>
      <c r="G49" s="28">
        <v>1.5</v>
      </c>
      <c r="H49" s="28">
        <v>0.2</v>
      </c>
      <c r="I49" s="28">
        <v>9.8000000000000007</v>
      </c>
      <c r="J49" s="28">
        <v>46.9</v>
      </c>
      <c r="K49" s="43" t="s">
        <v>30</v>
      </c>
      <c r="L49" s="28">
        <v>1.43</v>
      </c>
    </row>
    <row r="50" spans="1:12" x14ac:dyDescent="0.25">
      <c r="A50" s="23"/>
      <c r="B50" s="24"/>
      <c r="C50" s="25"/>
      <c r="D50" s="30"/>
      <c r="E50" s="27" t="s">
        <v>29</v>
      </c>
      <c r="F50" s="28">
        <v>20</v>
      </c>
      <c r="G50" s="28">
        <v>1.3</v>
      </c>
      <c r="H50" s="28">
        <v>0.2</v>
      </c>
      <c r="I50" s="28">
        <v>6.7</v>
      </c>
      <c r="J50" s="28">
        <v>34.200000000000003</v>
      </c>
      <c r="K50" s="43" t="s">
        <v>30</v>
      </c>
      <c r="L50" s="28">
        <v>1.18</v>
      </c>
    </row>
    <row r="51" spans="1:12" x14ac:dyDescent="0.25">
      <c r="A51" s="23"/>
      <c r="B51" s="24"/>
      <c r="C51" s="25"/>
      <c r="D51" s="30" t="s">
        <v>32</v>
      </c>
      <c r="E51" s="27" t="s">
        <v>56</v>
      </c>
      <c r="F51" s="28">
        <v>100</v>
      </c>
      <c r="G51" s="28">
        <v>0.4</v>
      </c>
      <c r="H51" s="28">
        <v>0.4</v>
      </c>
      <c r="I51" s="28">
        <v>9.8000000000000007</v>
      </c>
      <c r="J51" s="28">
        <v>44.4</v>
      </c>
      <c r="K51" s="43" t="s">
        <v>30</v>
      </c>
      <c r="L51" s="28">
        <v>12</v>
      </c>
    </row>
    <row r="52" spans="1:12" x14ac:dyDescent="0.25">
      <c r="A52" s="23"/>
      <c r="B52" s="24"/>
      <c r="C52" s="25"/>
      <c r="D52" s="26"/>
      <c r="E52" s="27" t="s">
        <v>90</v>
      </c>
      <c r="F52" s="28">
        <v>10</v>
      </c>
      <c r="G52" s="28">
        <v>0.1</v>
      </c>
      <c r="H52" s="28">
        <v>7.3</v>
      </c>
      <c r="I52" s="28">
        <v>0.1</v>
      </c>
      <c r="J52" s="28">
        <v>66.099999999999994</v>
      </c>
      <c r="K52" s="29" t="s">
        <v>91</v>
      </c>
      <c r="L52" s="28">
        <v>7</v>
      </c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33"/>
      <c r="B54" s="34"/>
      <c r="C54" s="35"/>
      <c r="D54" s="36" t="s">
        <v>35</v>
      </c>
      <c r="E54" s="37"/>
      <c r="F54" s="38">
        <f>SUM(F46:F53)</f>
        <v>590</v>
      </c>
      <c r="G54" s="38">
        <f>SUM(G46:G53)</f>
        <v>21.900000000000002</v>
      </c>
      <c r="H54" s="38">
        <f>SUM(H46:H53)</f>
        <v>26.099999999999998</v>
      </c>
      <c r="I54" s="38">
        <f>SUM(I46:I53)</f>
        <v>69</v>
      </c>
      <c r="J54" s="38">
        <f>SUM(J46:J53)</f>
        <v>598.69999999999993</v>
      </c>
      <c r="K54" s="39"/>
      <c r="L54" s="38">
        <f>SUM(L46:L53)</f>
        <v>64.63</v>
      </c>
    </row>
    <row r="55" spans="1:12" x14ac:dyDescent="0.25">
      <c r="A55" s="40">
        <f>A46</f>
        <v>1</v>
      </c>
      <c r="B55" s="41">
        <f>B46</f>
        <v>3</v>
      </c>
      <c r="C55" s="42" t="s">
        <v>36</v>
      </c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38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39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40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41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30" t="s">
        <v>42</v>
      </c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23"/>
      <c r="B61" s="24"/>
      <c r="C61" s="25"/>
      <c r="D61" s="30" t="s">
        <v>43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x14ac:dyDescent="0.25">
      <c r="A64" s="33"/>
      <c r="B64" s="34"/>
      <c r="C64" s="35"/>
      <c r="D64" s="36" t="s">
        <v>35</v>
      </c>
      <c r="E64" s="37"/>
      <c r="F64" s="38">
        <f>SUM(F55:F63)</f>
        <v>0</v>
      </c>
      <c r="G64" s="38">
        <f>SUM(G55:G63)</f>
        <v>0</v>
      </c>
      <c r="H64" s="38">
        <f>SUM(H55:H63)</f>
        <v>0</v>
      </c>
      <c r="I64" s="38">
        <f>SUM(I55:I63)</f>
        <v>0</v>
      </c>
      <c r="J64" s="38">
        <f>SUM(J55:J63)</f>
        <v>0</v>
      </c>
      <c r="K64" s="39"/>
      <c r="L64" s="38">
        <f>SUM(L55:L63)</f>
        <v>0</v>
      </c>
    </row>
    <row r="65" spans="1:12" ht="15.75" customHeight="1" x14ac:dyDescent="0.25">
      <c r="A65" s="44">
        <f>A46</f>
        <v>1</v>
      </c>
      <c r="B65" s="45">
        <f>B46</f>
        <v>3</v>
      </c>
      <c r="C65" s="58" t="s">
        <v>44</v>
      </c>
      <c r="D65" s="58"/>
      <c r="E65" s="46"/>
      <c r="F65" s="47">
        <f>F54+F64</f>
        <v>590</v>
      </c>
      <c r="G65" s="47">
        <f>G54+G64</f>
        <v>21.900000000000002</v>
      </c>
      <c r="H65" s="47">
        <f>H54+H64</f>
        <v>26.099999999999998</v>
      </c>
      <c r="I65" s="47">
        <f>I54+I64</f>
        <v>69</v>
      </c>
      <c r="J65" s="47">
        <f>J54+J64</f>
        <v>598.69999999999993</v>
      </c>
      <c r="K65" s="47"/>
      <c r="L65" s="47">
        <f>L54+L64</f>
        <v>64.63</v>
      </c>
    </row>
    <row r="66" spans="1:12" ht="38.25" x14ac:dyDescent="0.25">
      <c r="A66" s="16">
        <v>1</v>
      </c>
      <c r="B66" s="17">
        <v>4</v>
      </c>
      <c r="C66" s="18" t="s">
        <v>24</v>
      </c>
      <c r="D66" s="19" t="s">
        <v>25</v>
      </c>
      <c r="E66" s="20" t="s">
        <v>92</v>
      </c>
      <c r="F66" s="21">
        <v>200</v>
      </c>
      <c r="G66" s="21">
        <v>15</v>
      </c>
      <c r="H66" s="21">
        <v>7</v>
      </c>
      <c r="I66" s="21">
        <v>17.7</v>
      </c>
      <c r="J66" s="21">
        <v>194.2</v>
      </c>
      <c r="K66" s="22" t="s">
        <v>93</v>
      </c>
      <c r="L66" s="21">
        <v>21.63</v>
      </c>
    </row>
    <row r="67" spans="1:12" x14ac:dyDescent="0.25">
      <c r="A67" s="23"/>
      <c r="B67" s="24"/>
      <c r="C67" s="25"/>
      <c r="D67" s="26"/>
      <c r="E67" s="27" t="s">
        <v>94</v>
      </c>
      <c r="F67" s="28">
        <v>30</v>
      </c>
      <c r="G67" s="28">
        <v>7</v>
      </c>
      <c r="H67" s="28">
        <v>8.9</v>
      </c>
      <c r="I67" s="28">
        <v>0</v>
      </c>
      <c r="J67" s="28">
        <v>107.5</v>
      </c>
      <c r="K67" s="29" t="s">
        <v>34</v>
      </c>
      <c r="L67" s="28">
        <v>14.39</v>
      </c>
    </row>
    <row r="68" spans="1:12" x14ac:dyDescent="0.25">
      <c r="A68" s="23"/>
      <c r="B68" s="24"/>
      <c r="C68" s="25"/>
      <c r="D68" s="30" t="s">
        <v>26</v>
      </c>
      <c r="E68" s="27" t="s">
        <v>57</v>
      </c>
      <c r="F68" s="28">
        <v>200</v>
      </c>
      <c r="G68" s="28">
        <v>0.2</v>
      </c>
      <c r="H68" s="28">
        <v>0</v>
      </c>
      <c r="I68" s="28">
        <v>6.4</v>
      </c>
      <c r="J68" s="28">
        <v>26.8</v>
      </c>
      <c r="K68" s="29" t="s">
        <v>27</v>
      </c>
      <c r="L68" s="28">
        <v>3</v>
      </c>
    </row>
    <row r="69" spans="1:12" x14ac:dyDescent="0.25">
      <c r="A69" s="23"/>
      <c r="B69" s="24"/>
      <c r="C69" s="25"/>
      <c r="D69" s="30" t="s">
        <v>28</v>
      </c>
      <c r="E69" s="27" t="s">
        <v>31</v>
      </c>
      <c r="F69" s="28">
        <v>20</v>
      </c>
      <c r="G69" s="28">
        <v>1.5</v>
      </c>
      <c r="H69" s="28">
        <v>0.2</v>
      </c>
      <c r="I69" s="28">
        <v>9.8000000000000007</v>
      </c>
      <c r="J69" s="28">
        <v>46.9</v>
      </c>
      <c r="K69" s="43" t="s">
        <v>30</v>
      </c>
      <c r="L69" s="28">
        <v>1.43</v>
      </c>
    </row>
    <row r="70" spans="1:12" x14ac:dyDescent="0.25">
      <c r="A70" s="23"/>
      <c r="B70" s="24"/>
      <c r="C70" s="25"/>
      <c r="D70" s="30"/>
      <c r="E70" s="27" t="s">
        <v>29</v>
      </c>
      <c r="F70" s="28">
        <v>20</v>
      </c>
      <c r="G70" s="28">
        <v>1.3</v>
      </c>
      <c r="H70" s="28">
        <v>0.2</v>
      </c>
      <c r="I70" s="28">
        <v>6.7</v>
      </c>
      <c r="J70" s="28">
        <v>34.200000000000003</v>
      </c>
      <c r="K70" s="43" t="s">
        <v>30</v>
      </c>
      <c r="L70" s="28">
        <v>1.18</v>
      </c>
    </row>
    <row r="71" spans="1:12" x14ac:dyDescent="0.25">
      <c r="A71" s="23"/>
      <c r="B71" s="24"/>
      <c r="C71" s="25"/>
      <c r="D71" s="30" t="s">
        <v>32</v>
      </c>
      <c r="E71" s="27" t="s">
        <v>95</v>
      </c>
      <c r="F71" s="28">
        <v>100</v>
      </c>
      <c r="G71" s="28">
        <v>0.9</v>
      </c>
      <c r="H71" s="28">
        <v>0.2</v>
      </c>
      <c r="I71" s="28">
        <v>8.1</v>
      </c>
      <c r="J71" s="28">
        <v>37.799999999999997</v>
      </c>
      <c r="K71" s="43" t="s">
        <v>30</v>
      </c>
      <c r="L71" s="28">
        <v>18</v>
      </c>
    </row>
    <row r="72" spans="1:12" x14ac:dyDescent="0.25">
      <c r="A72" s="23"/>
      <c r="B72" s="24"/>
      <c r="C72" s="25"/>
      <c r="D72" s="32"/>
      <c r="E72" s="27" t="s">
        <v>96</v>
      </c>
      <c r="F72" s="28">
        <v>30</v>
      </c>
      <c r="G72" s="28">
        <v>2.2000000000000002</v>
      </c>
      <c r="H72" s="28">
        <v>2.6</v>
      </c>
      <c r="I72" s="28">
        <v>16.7</v>
      </c>
      <c r="J72" s="28">
        <v>98.2</v>
      </c>
      <c r="K72" s="43" t="s">
        <v>30</v>
      </c>
      <c r="L72" s="28">
        <v>5</v>
      </c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3"/>
      <c r="B74" s="34"/>
      <c r="C74" s="35"/>
      <c r="D74" s="36" t="s">
        <v>35</v>
      </c>
      <c r="E74" s="37"/>
      <c r="F74" s="38">
        <f>SUM(F66:F73)</f>
        <v>600</v>
      </c>
      <c r="G74" s="38">
        <f>SUM(G66:G73)</f>
        <v>28.099999999999998</v>
      </c>
      <c r="H74" s="38">
        <f>SUM(H66:H73)</f>
        <v>19.100000000000001</v>
      </c>
      <c r="I74" s="38">
        <f>SUM(I66:I73)</f>
        <v>65.400000000000006</v>
      </c>
      <c r="J74" s="38">
        <f>SUM(J66:J73)</f>
        <v>545.6</v>
      </c>
      <c r="K74" s="39"/>
      <c r="L74" s="38">
        <f>SUM(L66:L73)</f>
        <v>64.63</v>
      </c>
    </row>
    <row r="75" spans="1:12" x14ac:dyDescent="0.25">
      <c r="A75" s="40">
        <f>A66</f>
        <v>1</v>
      </c>
      <c r="B75" s="41">
        <f>B66</f>
        <v>4</v>
      </c>
      <c r="C75" s="42" t="s">
        <v>36</v>
      </c>
      <c r="D75" s="30" t="s">
        <v>37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38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39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40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41</v>
      </c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30" t="s">
        <v>42</v>
      </c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23"/>
      <c r="B81" s="24"/>
      <c r="C81" s="25"/>
      <c r="D81" s="30" t="s">
        <v>43</v>
      </c>
      <c r="E81" s="27"/>
      <c r="F81" s="28"/>
      <c r="G81" s="28"/>
      <c r="H81" s="28"/>
      <c r="I81" s="28"/>
      <c r="J81" s="28"/>
      <c r="K81" s="29"/>
      <c r="L81" s="28"/>
    </row>
    <row r="82" spans="1:12" x14ac:dyDescent="0.25">
      <c r="A82" s="23"/>
      <c r="B82" s="24"/>
      <c r="C82" s="25"/>
      <c r="D82" s="26"/>
      <c r="E82" s="27"/>
      <c r="F82" s="28"/>
      <c r="G82" s="28"/>
      <c r="H82" s="28"/>
      <c r="I82" s="28"/>
      <c r="J82" s="28"/>
      <c r="K82" s="29"/>
      <c r="L82" s="28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33"/>
      <c r="B84" s="34"/>
      <c r="C84" s="35"/>
      <c r="D84" s="36" t="s">
        <v>35</v>
      </c>
      <c r="E84" s="37"/>
      <c r="F84" s="38">
        <f>SUM(F75:F83)</f>
        <v>0</v>
      </c>
      <c r="G84" s="38">
        <f>SUM(G75:G83)</f>
        <v>0</v>
      </c>
      <c r="H84" s="38">
        <f>SUM(H75:H83)</f>
        <v>0</v>
      </c>
      <c r="I84" s="38">
        <f>SUM(I75:I83)</f>
        <v>0</v>
      </c>
      <c r="J84" s="38">
        <f>SUM(J75:J83)</f>
        <v>0</v>
      </c>
      <c r="K84" s="39"/>
      <c r="L84" s="38">
        <f>SUM(L75:L83)</f>
        <v>0</v>
      </c>
    </row>
    <row r="85" spans="1:12" ht="15.75" customHeight="1" x14ac:dyDescent="0.25">
      <c r="A85" s="44">
        <f>A66</f>
        <v>1</v>
      </c>
      <c r="B85" s="45">
        <f>B66</f>
        <v>4</v>
      </c>
      <c r="C85" s="58" t="s">
        <v>44</v>
      </c>
      <c r="D85" s="58"/>
      <c r="E85" s="46"/>
      <c r="F85" s="47">
        <f>F74+F84</f>
        <v>600</v>
      </c>
      <c r="G85" s="47">
        <f>G74+G84</f>
        <v>28.099999999999998</v>
      </c>
      <c r="H85" s="47">
        <f>H74+H84</f>
        <v>19.100000000000001</v>
      </c>
      <c r="I85" s="47">
        <f>I74+I84</f>
        <v>65.400000000000006</v>
      </c>
      <c r="J85" s="47">
        <f>J74+J84</f>
        <v>545.6</v>
      </c>
      <c r="K85" s="47"/>
      <c r="L85" s="47">
        <f>L74+L84</f>
        <v>64.63</v>
      </c>
    </row>
    <row r="86" spans="1:12" x14ac:dyDescent="0.25">
      <c r="A86" s="16">
        <v>1</v>
      </c>
      <c r="B86" s="17">
        <v>5</v>
      </c>
      <c r="C86" s="18" t="s">
        <v>24</v>
      </c>
      <c r="D86" s="19" t="s">
        <v>25</v>
      </c>
      <c r="E86" s="20" t="s">
        <v>58</v>
      </c>
      <c r="F86" s="21">
        <v>150</v>
      </c>
      <c r="G86" s="21">
        <v>4.5</v>
      </c>
      <c r="H86" s="21">
        <v>5.5</v>
      </c>
      <c r="I86" s="21">
        <v>26.5</v>
      </c>
      <c r="J86" s="21">
        <v>173.7</v>
      </c>
      <c r="K86" s="22" t="s">
        <v>59</v>
      </c>
      <c r="L86" s="21">
        <v>13.39</v>
      </c>
    </row>
    <row r="87" spans="1:12" x14ac:dyDescent="0.25">
      <c r="A87" s="23"/>
      <c r="B87" s="24"/>
      <c r="C87" s="25"/>
      <c r="D87" s="26"/>
      <c r="E87" s="27" t="s">
        <v>60</v>
      </c>
      <c r="F87" s="28">
        <v>90</v>
      </c>
      <c r="G87" s="28">
        <v>11.5</v>
      </c>
      <c r="H87" s="28">
        <v>3.7</v>
      </c>
      <c r="I87" s="28">
        <v>5.5</v>
      </c>
      <c r="J87" s="28">
        <v>101</v>
      </c>
      <c r="K87" s="29" t="s">
        <v>61</v>
      </c>
      <c r="L87" s="28">
        <v>34.630000000000003</v>
      </c>
    </row>
    <row r="88" spans="1:12" x14ac:dyDescent="0.25">
      <c r="A88" s="23"/>
      <c r="B88" s="24"/>
      <c r="C88" s="25"/>
      <c r="D88" s="30" t="s">
        <v>26</v>
      </c>
      <c r="E88" s="27" t="s">
        <v>62</v>
      </c>
      <c r="F88" s="28">
        <v>200</v>
      </c>
      <c r="G88" s="28">
        <v>3.9</v>
      </c>
      <c r="H88" s="28">
        <v>2.9</v>
      </c>
      <c r="I88" s="28">
        <v>11.2</v>
      </c>
      <c r="J88" s="28">
        <v>86</v>
      </c>
      <c r="K88" s="29" t="s">
        <v>63</v>
      </c>
      <c r="L88" s="28">
        <v>10</v>
      </c>
    </row>
    <row r="89" spans="1:12" x14ac:dyDescent="0.25">
      <c r="A89" s="23"/>
      <c r="B89" s="24"/>
      <c r="C89" s="25"/>
      <c r="D89" s="30" t="s">
        <v>28</v>
      </c>
      <c r="E89" s="27" t="s">
        <v>31</v>
      </c>
      <c r="F89" s="28">
        <v>20</v>
      </c>
      <c r="G89" s="28">
        <v>1.5</v>
      </c>
      <c r="H89" s="28">
        <v>0.2</v>
      </c>
      <c r="I89" s="28">
        <v>9.8000000000000007</v>
      </c>
      <c r="J89" s="28">
        <v>46.9</v>
      </c>
      <c r="K89" s="43" t="s">
        <v>30</v>
      </c>
      <c r="L89" s="28">
        <v>1.43</v>
      </c>
    </row>
    <row r="90" spans="1:12" x14ac:dyDescent="0.25">
      <c r="A90" s="23"/>
      <c r="B90" s="24"/>
      <c r="C90" s="25"/>
      <c r="D90" s="30"/>
      <c r="E90" s="27" t="s">
        <v>29</v>
      </c>
      <c r="F90" s="28">
        <v>20</v>
      </c>
      <c r="G90" s="28">
        <v>1.3</v>
      </c>
      <c r="H90" s="28">
        <v>0.2</v>
      </c>
      <c r="I90" s="28">
        <v>6.7</v>
      </c>
      <c r="J90" s="28">
        <v>34.200000000000003</v>
      </c>
      <c r="K90" s="43" t="s">
        <v>30</v>
      </c>
      <c r="L90" s="28">
        <v>1.18</v>
      </c>
    </row>
    <row r="91" spans="1:12" x14ac:dyDescent="0.25">
      <c r="A91" s="23"/>
      <c r="B91" s="24"/>
      <c r="C91" s="25"/>
      <c r="D91" s="30" t="s">
        <v>32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2"/>
      <c r="E92" s="27" t="s">
        <v>64</v>
      </c>
      <c r="F92" s="28">
        <v>30</v>
      </c>
      <c r="G92" s="28">
        <v>1.1000000000000001</v>
      </c>
      <c r="H92" s="28">
        <v>2.2000000000000002</v>
      </c>
      <c r="I92" s="28">
        <v>2.9</v>
      </c>
      <c r="J92" s="28">
        <v>35.700000000000003</v>
      </c>
      <c r="K92" s="29" t="s">
        <v>65</v>
      </c>
      <c r="L92" s="28">
        <v>4</v>
      </c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33"/>
      <c r="B94" s="34"/>
      <c r="C94" s="35"/>
      <c r="D94" s="36" t="s">
        <v>35</v>
      </c>
      <c r="E94" s="37"/>
      <c r="F94" s="38">
        <f>SUM(F86:F93)</f>
        <v>510</v>
      </c>
      <c r="G94" s="38">
        <f>SUM(G86:G93)</f>
        <v>23.8</v>
      </c>
      <c r="H94" s="38">
        <f>SUM(H86:H93)</f>
        <v>14.7</v>
      </c>
      <c r="I94" s="38">
        <f>SUM(I86:I93)</f>
        <v>62.6</v>
      </c>
      <c r="J94" s="38">
        <f>SUM(J86:J93)</f>
        <v>477.49999999999994</v>
      </c>
      <c r="K94" s="39"/>
      <c r="L94" s="38">
        <f>SUM(L86:L93)</f>
        <v>64.63</v>
      </c>
    </row>
    <row r="95" spans="1:12" x14ac:dyDescent="0.25">
      <c r="A95" s="40">
        <f>A86</f>
        <v>1</v>
      </c>
      <c r="B95" s="41">
        <f>B86</f>
        <v>5</v>
      </c>
      <c r="C95" s="42" t="s">
        <v>36</v>
      </c>
      <c r="D95" s="30" t="s">
        <v>37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38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39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40</v>
      </c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41</v>
      </c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23"/>
      <c r="B100" s="24"/>
      <c r="C100" s="25"/>
      <c r="D100" s="30" t="s">
        <v>42</v>
      </c>
      <c r="E100" s="27"/>
      <c r="F100" s="28"/>
      <c r="G100" s="28"/>
      <c r="H100" s="2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30" t="s">
        <v>43</v>
      </c>
      <c r="E101" s="27"/>
      <c r="F101" s="28"/>
      <c r="G101" s="28"/>
      <c r="H101" s="28"/>
      <c r="I101" s="28"/>
      <c r="J101" s="28"/>
      <c r="K101" s="29"/>
      <c r="L101" s="28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33"/>
      <c r="B104" s="34"/>
      <c r="C104" s="35"/>
      <c r="D104" s="36" t="s">
        <v>35</v>
      </c>
      <c r="E104" s="37"/>
      <c r="F104" s="38">
        <f>SUM(F95:F103)</f>
        <v>0</v>
      </c>
      <c r="G104" s="38">
        <f>SUM(G95:G103)</f>
        <v>0</v>
      </c>
      <c r="H104" s="38">
        <f>SUM(H95:H103)</f>
        <v>0</v>
      </c>
      <c r="I104" s="38">
        <f>SUM(I95:I103)</f>
        <v>0</v>
      </c>
      <c r="J104" s="38">
        <f>SUM(J95:J103)</f>
        <v>0</v>
      </c>
      <c r="K104" s="39"/>
      <c r="L104" s="38">
        <f>SUM(L95:L103)</f>
        <v>0</v>
      </c>
    </row>
    <row r="105" spans="1:12" ht="15.75" customHeight="1" x14ac:dyDescent="0.25">
      <c r="A105" s="44">
        <f>A86</f>
        <v>1</v>
      </c>
      <c r="B105" s="45">
        <f>B86</f>
        <v>5</v>
      </c>
      <c r="C105" s="58" t="s">
        <v>44</v>
      </c>
      <c r="D105" s="58"/>
      <c r="E105" s="46"/>
      <c r="F105" s="47">
        <f>F94+F104</f>
        <v>510</v>
      </c>
      <c r="G105" s="47">
        <f>G94+G104</f>
        <v>23.8</v>
      </c>
      <c r="H105" s="47">
        <f>H94+H104</f>
        <v>14.7</v>
      </c>
      <c r="I105" s="47">
        <f>I94+I104</f>
        <v>62.6</v>
      </c>
      <c r="J105" s="47">
        <f>J94+J104</f>
        <v>477.49999999999994</v>
      </c>
      <c r="K105" s="47"/>
      <c r="L105" s="47">
        <f>L94+L104</f>
        <v>64.63</v>
      </c>
    </row>
    <row r="106" spans="1:12" x14ac:dyDescent="0.25">
      <c r="A106" s="16">
        <v>2</v>
      </c>
      <c r="B106" s="17">
        <v>6</v>
      </c>
      <c r="C106" s="18" t="s">
        <v>24</v>
      </c>
      <c r="D106" s="19" t="s">
        <v>25</v>
      </c>
      <c r="E106" s="20" t="s">
        <v>66</v>
      </c>
      <c r="F106" s="21">
        <v>200</v>
      </c>
      <c r="G106" s="21">
        <v>8.3000000000000007</v>
      </c>
      <c r="H106" s="21">
        <v>10.1</v>
      </c>
      <c r="I106" s="21">
        <v>37.6</v>
      </c>
      <c r="J106" s="21">
        <v>274.89999999999998</v>
      </c>
      <c r="K106" s="22" t="s">
        <v>67</v>
      </c>
      <c r="L106" s="21">
        <v>32.630000000000003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23"/>
      <c r="B108" s="24"/>
      <c r="C108" s="25"/>
      <c r="D108" s="30" t="s">
        <v>26</v>
      </c>
      <c r="E108" s="27" t="s">
        <v>49</v>
      </c>
      <c r="F108" s="28">
        <v>200</v>
      </c>
      <c r="G108" s="28">
        <v>4.7</v>
      </c>
      <c r="H108" s="28">
        <v>3.5</v>
      </c>
      <c r="I108" s="28">
        <v>12.5</v>
      </c>
      <c r="J108" s="28">
        <v>100.4</v>
      </c>
      <c r="K108" s="29" t="s">
        <v>50</v>
      </c>
      <c r="L108" s="28">
        <v>11.39</v>
      </c>
    </row>
    <row r="109" spans="1:12" x14ac:dyDescent="0.25">
      <c r="A109" s="23"/>
      <c r="B109" s="24"/>
      <c r="C109" s="25"/>
      <c r="D109" s="30" t="s">
        <v>28</v>
      </c>
      <c r="E109" s="27" t="s">
        <v>31</v>
      </c>
      <c r="F109" s="28">
        <v>20</v>
      </c>
      <c r="G109" s="28">
        <v>1.52</v>
      </c>
      <c r="H109" s="28">
        <v>0.2</v>
      </c>
      <c r="I109" s="28">
        <v>9.84</v>
      </c>
      <c r="J109" s="28">
        <v>46.9</v>
      </c>
      <c r="K109" s="43" t="s">
        <v>30</v>
      </c>
      <c r="L109" s="28">
        <v>1.43</v>
      </c>
    </row>
    <row r="110" spans="1:12" x14ac:dyDescent="0.25">
      <c r="A110" s="23"/>
      <c r="B110" s="24"/>
      <c r="C110" s="25"/>
      <c r="D110" s="30"/>
      <c r="E110" s="27" t="s">
        <v>29</v>
      </c>
      <c r="F110" s="28">
        <v>20</v>
      </c>
      <c r="G110" s="28">
        <v>1.3</v>
      </c>
      <c r="H110" s="28">
        <v>0.2</v>
      </c>
      <c r="I110" s="28">
        <v>6.7</v>
      </c>
      <c r="J110" s="28">
        <v>34.200000000000003</v>
      </c>
      <c r="K110" s="43" t="s">
        <v>30</v>
      </c>
      <c r="L110" s="28">
        <v>1.18</v>
      </c>
    </row>
    <row r="111" spans="1:12" x14ac:dyDescent="0.25">
      <c r="A111" s="23"/>
      <c r="B111" s="24"/>
      <c r="C111" s="25"/>
      <c r="D111" s="30" t="s">
        <v>32</v>
      </c>
      <c r="E111" s="27" t="s">
        <v>56</v>
      </c>
      <c r="F111" s="28">
        <v>100</v>
      </c>
      <c r="G111" s="28">
        <v>0.4</v>
      </c>
      <c r="H111" s="28">
        <v>0.4</v>
      </c>
      <c r="I111" s="28">
        <v>9.8000000000000007</v>
      </c>
      <c r="J111" s="28">
        <v>44.4</v>
      </c>
      <c r="K111" s="43" t="s">
        <v>30</v>
      </c>
      <c r="L111" s="28">
        <v>18</v>
      </c>
    </row>
    <row r="112" spans="1:12" x14ac:dyDescent="0.25">
      <c r="A112" s="23"/>
      <c r="B112" s="24"/>
      <c r="C112" s="25"/>
      <c r="D112" s="26"/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26"/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33"/>
      <c r="B114" s="34"/>
      <c r="C114" s="35"/>
      <c r="D114" s="36" t="s">
        <v>35</v>
      </c>
      <c r="E114" s="37"/>
      <c r="F114" s="38">
        <f>SUM(F106:F113)</f>
        <v>540</v>
      </c>
      <c r="G114" s="38">
        <f>SUM(G106:G113)</f>
        <v>16.22</v>
      </c>
      <c r="H114" s="38">
        <f>SUM(H106:H113)</f>
        <v>14.399999999999999</v>
      </c>
      <c r="I114" s="38">
        <f>SUM(I106:I113)</f>
        <v>76.44</v>
      </c>
      <c r="J114" s="38">
        <f>SUM(J106:J113)</f>
        <v>500.7999999999999</v>
      </c>
      <c r="K114" s="39"/>
      <c r="L114" s="38">
        <f>SUM(L106:L113)</f>
        <v>64.63</v>
      </c>
    </row>
    <row r="115" spans="1:12" x14ac:dyDescent="0.25">
      <c r="A115" s="40">
        <f>A106</f>
        <v>2</v>
      </c>
      <c r="B115" s="41">
        <v>6</v>
      </c>
      <c r="C115" s="42" t="s">
        <v>36</v>
      </c>
      <c r="D115" s="30" t="s">
        <v>37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38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39</v>
      </c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40</v>
      </c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30" t="s">
        <v>41</v>
      </c>
      <c r="E119" s="27"/>
      <c r="F119" s="28"/>
      <c r="G119" s="28"/>
      <c r="H119" s="2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30" t="s">
        <v>42</v>
      </c>
      <c r="E120" s="27"/>
      <c r="F120" s="28"/>
      <c r="G120" s="28"/>
      <c r="H120" s="28"/>
      <c r="I120" s="28"/>
      <c r="J120" s="28"/>
      <c r="K120" s="29"/>
      <c r="L120" s="28"/>
    </row>
    <row r="121" spans="1:12" x14ac:dyDescent="0.25">
      <c r="A121" s="23"/>
      <c r="B121" s="24"/>
      <c r="C121" s="25"/>
      <c r="D121" s="30" t="s">
        <v>43</v>
      </c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33"/>
      <c r="B124" s="34"/>
      <c r="C124" s="35"/>
      <c r="D124" s="36" t="s">
        <v>35</v>
      </c>
      <c r="E124" s="37"/>
      <c r="F124" s="38">
        <f>SUM(F115:F123)</f>
        <v>0</v>
      </c>
      <c r="G124" s="38">
        <f>SUM(G115:G123)</f>
        <v>0</v>
      </c>
      <c r="H124" s="38">
        <f>SUM(H115:H123)</f>
        <v>0</v>
      </c>
      <c r="I124" s="38">
        <f>SUM(I115:I123)</f>
        <v>0</v>
      </c>
      <c r="J124" s="38">
        <f>SUM(J115:J123)</f>
        <v>0</v>
      </c>
      <c r="K124" s="39"/>
      <c r="L124" s="38">
        <f>SUM(L115:L123)</f>
        <v>0</v>
      </c>
    </row>
    <row r="125" spans="1:12" ht="14.45" customHeight="1" x14ac:dyDescent="0.25">
      <c r="A125" s="44">
        <f>A106</f>
        <v>2</v>
      </c>
      <c r="B125" s="45">
        <f>B106</f>
        <v>6</v>
      </c>
      <c r="C125" s="58" t="s">
        <v>44</v>
      </c>
      <c r="D125" s="58"/>
      <c r="E125" s="46"/>
      <c r="F125" s="47">
        <f>F114+F124</f>
        <v>540</v>
      </c>
      <c r="G125" s="47">
        <f>G114+G124</f>
        <v>16.22</v>
      </c>
      <c r="H125" s="47">
        <f>H114+H124</f>
        <v>14.399999999999999</v>
      </c>
      <c r="I125" s="47">
        <f>I114+I124</f>
        <v>76.44</v>
      </c>
      <c r="J125" s="47">
        <f>J114+J124</f>
        <v>500.7999999999999</v>
      </c>
      <c r="K125" s="47"/>
      <c r="L125" s="47">
        <f>L114+L124</f>
        <v>64.63</v>
      </c>
    </row>
    <row r="126" spans="1:12" x14ac:dyDescent="0.25">
      <c r="A126" s="48">
        <v>2</v>
      </c>
      <c r="B126" s="24">
        <v>7</v>
      </c>
      <c r="C126" s="18" t="s">
        <v>24</v>
      </c>
      <c r="D126" s="19" t="s">
        <v>25</v>
      </c>
      <c r="E126" s="20" t="s">
        <v>68</v>
      </c>
      <c r="F126" s="21">
        <v>150</v>
      </c>
      <c r="G126" s="21">
        <v>5.3</v>
      </c>
      <c r="H126" s="21">
        <v>4.9000000000000004</v>
      </c>
      <c r="I126" s="21">
        <v>32.799999999999997</v>
      </c>
      <c r="J126" s="21">
        <v>196.8</v>
      </c>
      <c r="K126" s="22" t="s">
        <v>69</v>
      </c>
      <c r="L126" s="21">
        <v>12</v>
      </c>
    </row>
    <row r="127" spans="1:12" x14ac:dyDescent="0.25">
      <c r="A127" s="48"/>
      <c r="B127" s="24"/>
      <c r="C127" s="25"/>
      <c r="D127" s="26"/>
      <c r="E127" s="27" t="s">
        <v>47</v>
      </c>
      <c r="F127" s="28">
        <v>90</v>
      </c>
      <c r="G127" s="28">
        <v>12.7</v>
      </c>
      <c r="H127" s="28">
        <v>5.2</v>
      </c>
      <c r="I127" s="28">
        <v>4</v>
      </c>
      <c r="J127" s="28">
        <v>113.7</v>
      </c>
      <c r="K127" s="29" t="s">
        <v>48</v>
      </c>
      <c r="L127" s="28">
        <v>35.020000000000003</v>
      </c>
    </row>
    <row r="128" spans="1:12" x14ac:dyDescent="0.25">
      <c r="A128" s="48"/>
      <c r="B128" s="24"/>
      <c r="C128" s="25"/>
      <c r="D128" s="30" t="s">
        <v>26</v>
      </c>
      <c r="E128" s="27" t="s">
        <v>54</v>
      </c>
      <c r="F128" s="28">
        <v>200</v>
      </c>
      <c r="G128" s="28">
        <v>1.6</v>
      </c>
      <c r="H128" s="28">
        <v>1.1000000000000001</v>
      </c>
      <c r="I128" s="28">
        <v>8.6</v>
      </c>
      <c r="J128" s="28">
        <v>50.9</v>
      </c>
      <c r="K128" s="29" t="s">
        <v>55</v>
      </c>
      <c r="L128" s="28">
        <v>7</v>
      </c>
    </row>
    <row r="129" spans="1:12" x14ac:dyDescent="0.25">
      <c r="A129" s="48"/>
      <c r="B129" s="24"/>
      <c r="C129" s="25"/>
      <c r="D129" s="30" t="s">
        <v>28</v>
      </c>
      <c r="E129" s="27" t="s">
        <v>31</v>
      </c>
      <c r="F129" s="28">
        <v>20</v>
      </c>
      <c r="G129" s="28">
        <v>1.52</v>
      </c>
      <c r="H129" s="28">
        <v>0.2</v>
      </c>
      <c r="I129" s="28">
        <v>9.84</v>
      </c>
      <c r="J129" s="28">
        <v>46.9</v>
      </c>
      <c r="K129" s="43" t="s">
        <v>30</v>
      </c>
      <c r="L129" s="28">
        <v>1.43</v>
      </c>
    </row>
    <row r="130" spans="1:12" x14ac:dyDescent="0.25">
      <c r="A130" s="48"/>
      <c r="B130" s="24"/>
      <c r="C130" s="25"/>
      <c r="D130" s="30"/>
      <c r="E130" s="27" t="s">
        <v>29</v>
      </c>
      <c r="F130" s="28">
        <v>20</v>
      </c>
      <c r="G130" s="28">
        <v>1.3</v>
      </c>
      <c r="H130" s="28">
        <v>0.2</v>
      </c>
      <c r="I130" s="28">
        <v>6.7</v>
      </c>
      <c r="J130" s="28">
        <v>34.200000000000003</v>
      </c>
      <c r="K130" s="43" t="s">
        <v>30</v>
      </c>
      <c r="L130" s="28">
        <v>1.18</v>
      </c>
    </row>
    <row r="131" spans="1:12" x14ac:dyDescent="0.25">
      <c r="A131" s="48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8"/>
      <c r="B132" s="24"/>
      <c r="C132" s="25"/>
      <c r="D132" s="32"/>
      <c r="E132" s="27" t="s">
        <v>70</v>
      </c>
      <c r="F132" s="28">
        <v>60</v>
      </c>
      <c r="G132" s="28">
        <v>0.5</v>
      </c>
      <c r="H132" s="28">
        <v>6.1</v>
      </c>
      <c r="I132" s="28">
        <v>4.3</v>
      </c>
      <c r="J132" s="28">
        <v>74.3</v>
      </c>
      <c r="K132" s="29" t="s">
        <v>71</v>
      </c>
      <c r="L132" s="28">
        <v>8</v>
      </c>
    </row>
    <row r="133" spans="1:12" x14ac:dyDescent="0.25">
      <c r="A133" s="48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50"/>
      <c r="B134" s="34"/>
      <c r="C134" s="35"/>
      <c r="D134" s="36" t="s">
        <v>35</v>
      </c>
      <c r="E134" s="37"/>
      <c r="F134" s="38">
        <f>SUM(F126:F133)</f>
        <v>540</v>
      </c>
      <c r="G134" s="38">
        <f>SUM(G126:G133)</f>
        <v>22.92</v>
      </c>
      <c r="H134" s="38">
        <f>SUM(H126:H133)</f>
        <v>17.7</v>
      </c>
      <c r="I134" s="38">
        <f>SUM(I126:I133)</f>
        <v>66.239999999999995</v>
      </c>
      <c r="J134" s="38">
        <f>SUM(J126:J133)</f>
        <v>516.79999999999995</v>
      </c>
      <c r="K134" s="39"/>
      <c r="L134" s="38">
        <f>SUM(L126:L133)</f>
        <v>64.63</v>
      </c>
    </row>
    <row r="135" spans="1:12" x14ac:dyDescent="0.25">
      <c r="A135" s="41">
        <f>A126</f>
        <v>2</v>
      </c>
      <c r="B135" s="41">
        <f>B126</f>
        <v>7</v>
      </c>
      <c r="C135" s="42" t="s">
        <v>36</v>
      </c>
      <c r="D135" s="30" t="s">
        <v>37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8"/>
      <c r="B136" s="24"/>
      <c r="C136" s="25"/>
      <c r="D136" s="30" t="s">
        <v>38</v>
      </c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8"/>
      <c r="B137" s="24"/>
      <c r="C137" s="25"/>
      <c r="D137" s="30" t="s">
        <v>39</v>
      </c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8"/>
      <c r="B138" s="24"/>
      <c r="C138" s="25"/>
      <c r="D138" s="30" t="s">
        <v>40</v>
      </c>
      <c r="E138" s="27"/>
      <c r="F138" s="28"/>
      <c r="G138" s="28"/>
      <c r="H138" s="28"/>
      <c r="I138" s="28"/>
      <c r="J138" s="28"/>
      <c r="K138" s="29"/>
      <c r="L138" s="28"/>
    </row>
    <row r="139" spans="1:12" x14ac:dyDescent="0.25">
      <c r="A139" s="48"/>
      <c r="B139" s="24"/>
      <c r="C139" s="25"/>
      <c r="D139" s="30" t="s">
        <v>41</v>
      </c>
      <c r="E139" s="27"/>
      <c r="F139" s="28"/>
      <c r="G139" s="28"/>
      <c r="H139" s="28"/>
      <c r="I139" s="28"/>
      <c r="J139" s="28"/>
      <c r="K139" s="29"/>
      <c r="L139" s="28"/>
    </row>
    <row r="140" spans="1:12" x14ac:dyDescent="0.25">
      <c r="A140" s="48"/>
      <c r="B140" s="24"/>
      <c r="C140" s="25"/>
      <c r="D140" s="30" t="s">
        <v>42</v>
      </c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48"/>
      <c r="B141" s="24"/>
      <c r="C141" s="25"/>
      <c r="D141" s="30" t="s">
        <v>43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25">
      <c r="A142" s="48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48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50"/>
      <c r="B144" s="34"/>
      <c r="C144" s="35"/>
      <c r="D144" s="36" t="s">
        <v>35</v>
      </c>
      <c r="E144" s="37"/>
      <c r="F144" s="38">
        <f>SUM(F135:F143)</f>
        <v>0</v>
      </c>
      <c r="G144" s="38">
        <f>SUM(G135:G143)</f>
        <v>0</v>
      </c>
      <c r="H144" s="38">
        <f>SUM(H135:H143)</f>
        <v>0</v>
      </c>
      <c r="I144" s="38">
        <f>SUM(I135:I143)</f>
        <v>0</v>
      </c>
      <c r="J144" s="38">
        <f>SUM(J135:J143)</f>
        <v>0</v>
      </c>
      <c r="K144" s="39"/>
      <c r="L144" s="38">
        <f>SUM(L135:L143)</f>
        <v>0</v>
      </c>
    </row>
    <row r="145" spans="1:12" ht="14.45" customHeight="1" x14ac:dyDescent="0.25">
      <c r="A145" s="51">
        <f>A126</f>
        <v>2</v>
      </c>
      <c r="B145" s="51">
        <f>B126</f>
        <v>7</v>
      </c>
      <c r="C145" s="58" t="s">
        <v>44</v>
      </c>
      <c r="D145" s="58"/>
      <c r="E145" s="46"/>
      <c r="F145" s="47">
        <f>F134+F144</f>
        <v>540</v>
      </c>
      <c r="G145" s="47">
        <f>G134+G144</f>
        <v>22.92</v>
      </c>
      <c r="H145" s="47">
        <f>H134+H144</f>
        <v>17.7</v>
      </c>
      <c r="I145" s="47">
        <f>I134+I144</f>
        <v>66.239999999999995</v>
      </c>
      <c r="J145" s="47">
        <f>J134+J144</f>
        <v>516.79999999999995</v>
      </c>
      <c r="K145" s="47"/>
      <c r="L145" s="47">
        <f>L134+L144</f>
        <v>64.63</v>
      </c>
    </row>
    <row r="146" spans="1:12" x14ac:dyDescent="0.25">
      <c r="A146" s="16">
        <v>2</v>
      </c>
      <c r="B146" s="17">
        <v>8</v>
      </c>
      <c r="C146" s="18" t="s">
        <v>24</v>
      </c>
      <c r="D146" s="19" t="s">
        <v>25</v>
      </c>
      <c r="E146" s="20" t="s">
        <v>72</v>
      </c>
      <c r="F146" s="21">
        <v>200</v>
      </c>
      <c r="G146" s="21">
        <v>7.2</v>
      </c>
      <c r="H146" s="21">
        <v>9.3000000000000007</v>
      </c>
      <c r="I146" s="21">
        <v>34.1</v>
      </c>
      <c r="J146" s="21">
        <v>249</v>
      </c>
      <c r="K146" s="22" t="s">
        <v>73</v>
      </c>
      <c r="L146" s="21">
        <v>27.02</v>
      </c>
    </row>
    <row r="147" spans="1:12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26</v>
      </c>
      <c r="E148" s="27" t="s">
        <v>62</v>
      </c>
      <c r="F148" s="28">
        <v>200</v>
      </c>
      <c r="G148" s="28">
        <v>3.9</v>
      </c>
      <c r="H148" s="28">
        <v>2.9</v>
      </c>
      <c r="I148" s="28">
        <v>11.2</v>
      </c>
      <c r="J148" s="28">
        <v>86</v>
      </c>
      <c r="K148" s="29" t="s">
        <v>74</v>
      </c>
      <c r="L148" s="28">
        <v>10</v>
      </c>
    </row>
    <row r="149" spans="1:12" ht="15.75" customHeight="1" x14ac:dyDescent="0.25">
      <c r="A149" s="23"/>
      <c r="B149" s="24"/>
      <c r="C149" s="25"/>
      <c r="D149" s="30" t="s">
        <v>28</v>
      </c>
      <c r="E149" s="27" t="s">
        <v>31</v>
      </c>
      <c r="F149" s="28">
        <v>20</v>
      </c>
      <c r="G149" s="28">
        <v>1.52</v>
      </c>
      <c r="H149" s="28">
        <v>0.2</v>
      </c>
      <c r="I149" s="28">
        <v>9.84</v>
      </c>
      <c r="J149" s="28">
        <v>46.9</v>
      </c>
      <c r="K149" s="43" t="s">
        <v>30</v>
      </c>
      <c r="L149" s="28">
        <v>1.43</v>
      </c>
    </row>
    <row r="150" spans="1:12" ht="15.75" customHeight="1" x14ac:dyDescent="0.25">
      <c r="A150" s="23"/>
      <c r="B150" s="24"/>
      <c r="C150" s="25"/>
      <c r="D150" s="30"/>
      <c r="E150" s="27" t="s">
        <v>29</v>
      </c>
      <c r="F150" s="28">
        <v>20</v>
      </c>
      <c r="G150" s="28">
        <v>1.3</v>
      </c>
      <c r="H150" s="28">
        <v>0.2</v>
      </c>
      <c r="I150" s="28">
        <v>6.7</v>
      </c>
      <c r="J150" s="28">
        <v>34.200000000000003</v>
      </c>
      <c r="K150" s="43" t="s">
        <v>30</v>
      </c>
      <c r="L150" s="28">
        <v>1.18</v>
      </c>
    </row>
    <row r="151" spans="1:12" x14ac:dyDescent="0.25">
      <c r="A151" s="23"/>
      <c r="B151" s="24"/>
      <c r="C151" s="25"/>
      <c r="D151" s="30" t="s">
        <v>32</v>
      </c>
      <c r="E151" s="27" t="s">
        <v>95</v>
      </c>
      <c r="F151" s="28">
        <v>100</v>
      </c>
      <c r="G151" s="28">
        <v>0.9</v>
      </c>
      <c r="H151" s="28">
        <v>0.2</v>
      </c>
      <c r="I151" s="28">
        <v>8.1</v>
      </c>
      <c r="J151" s="28">
        <v>37.799999999999997</v>
      </c>
      <c r="K151" s="43" t="s">
        <v>30</v>
      </c>
      <c r="L151" s="28">
        <v>18</v>
      </c>
    </row>
    <row r="152" spans="1:12" x14ac:dyDescent="0.25">
      <c r="A152" s="23"/>
      <c r="B152" s="24"/>
      <c r="C152" s="25"/>
      <c r="D152" s="26"/>
      <c r="E152" s="27" t="s">
        <v>75</v>
      </c>
      <c r="F152" s="28">
        <v>10</v>
      </c>
      <c r="G152" s="28">
        <v>2.2999999999999998</v>
      </c>
      <c r="H152" s="28">
        <v>3</v>
      </c>
      <c r="I152" s="28">
        <v>0</v>
      </c>
      <c r="J152" s="28">
        <v>35.799999999999997</v>
      </c>
      <c r="K152" s="29" t="s">
        <v>34</v>
      </c>
      <c r="L152" s="28">
        <v>7</v>
      </c>
    </row>
    <row r="153" spans="1:12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33"/>
      <c r="B154" s="34"/>
      <c r="C154" s="35"/>
      <c r="D154" s="36" t="s">
        <v>35</v>
      </c>
      <c r="E154" s="37"/>
      <c r="F154" s="38">
        <f>SUM(F146:F153)</f>
        <v>550</v>
      </c>
      <c r="G154" s="38">
        <f>SUM(G146:G153)</f>
        <v>17.12</v>
      </c>
      <c r="H154" s="38">
        <f>SUM(H146:H153)</f>
        <v>15.799999999999999</v>
      </c>
      <c r="I154" s="38">
        <f>SUM(I146:I153)</f>
        <v>69.94</v>
      </c>
      <c r="J154" s="38">
        <f>SUM(J146:J153)</f>
        <v>489.7</v>
      </c>
      <c r="K154" s="39"/>
      <c r="L154" s="38">
        <f>SUM(L146:L153)</f>
        <v>64.63</v>
      </c>
    </row>
    <row r="155" spans="1:12" x14ac:dyDescent="0.25">
      <c r="A155" s="40">
        <f>A146</f>
        <v>2</v>
      </c>
      <c r="B155" s="41">
        <f>B146</f>
        <v>8</v>
      </c>
      <c r="C155" s="42" t="s">
        <v>36</v>
      </c>
      <c r="D155" s="30" t="s">
        <v>37</v>
      </c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30" t="s">
        <v>38</v>
      </c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30" t="s">
        <v>39</v>
      </c>
      <c r="E157" s="27"/>
      <c r="F157" s="28"/>
      <c r="G157" s="28"/>
      <c r="H157" s="28"/>
      <c r="I157" s="28"/>
      <c r="J157" s="28"/>
      <c r="K157" s="29"/>
      <c r="L157" s="28"/>
    </row>
    <row r="158" spans="1:12" x14ac:dyDescent="0.25">
      <c r="A158" s="23"/>
      <c r="B158" s="24"/>
      <c r="C158" s="25"/>
      <c r="D158" s="30" t="s">
        <v>40</v>
      </c>
      <c r="E158" s="27"/>
      <c r="F158" s="28"/>
      <c r="G158" s="28"/>
      <c r="H158" s="28"/>
      <c r="I158" s="28"/>
      <c r="J158" s="28"/>
      <c r="K158" s="29"/>
      <c r="L158" s="28"/>
    </row>
    <row r="159" spans="1:12" x14ac:dyDescent="0.25">
      <c r="A159" s="23"/>
      <c r="B159" s="24"/>
      <c r="C159" s="25"/>
      <c r="D159" s="30" t="s">
        <v>41</v>
      </c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42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43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33"/>
      <c r="B164" s="34"/>
      <c r="C164" s="35"/>
      <c r="D164" s="36" t="s">
        <v>35</v>
      </c>
      <c r="E164" s="37"/>
      <c r="F164" s="38">
        <f>SUM(F155:F163)</f>
        <v>0</v>
      </c>
      <c r="G164" s="38">
        <f>SUM(G155:G163)</f>
        <v>0</v>
      </c>
      <c r="H164" s="38">
        <f>SUM(H155:H163)</f>
        <v>0</v>
      </c>
      <c r="I164" s="38">
        <f>SUM(I155:I163)</f>
        <v>0</v>
      </c>
      <c r="J164" s="38">
        <f>SUM(J155:J163)</f>
        <v>0</v>
      </c>
      <c r="K164" s="39"/>
      <c r="L164" s="38">
        <f>SUM(L155:L163)</f>
        <v>0</v>
      </c>
    </row>
    <row r="165" spans="1:12" ht="14.45" customHeight="1" x14ac:dyDescent="0.25">
      <c r="A165" s="44">
        <f>A146</f>
        <v>2</v>
      </c>
      <c r="B165" s="45">
        <f>B146</f>
        <v>8</v>
      </c>
      <c r="C165" s="58" t="s">
        <v>44</v>
      </c>
      <c r="D165" s="58"/>
      <c r="E165" s="46"/>
      <c r="F165" s="47">
        <f>F154+F164</f>
        <v>550</v>
      </c>
      <c r="G165" s="47">
        <f>G154+G164</f>
        <v>17.12</v>
      </c>
      <c r="H165" s="47">
        <f>H154+H164</f>
        <v>15.799999999999999</v>
      </c>
      <c r="I165" s="47">
        <f>I154+I164</f>
        <v>69.94</v>
      </c>
      <c r="J165" s="47">
        <f>J154+J164</f>
        <v>489.7</v>
      </c>
      <c r="K165" s="47"/>
      <c r="L165" s="47">
        <f>L154+L164</f>
        <v>64.63</v>
      </c>
    </row>
    <row r="166" spans="1:12" x14ac:dyDescent="0.25">
      <c r="A166" s="16">
        <v>2</v>
      </c>
      <c r="B166" s="17">
        <v>9</v>
      </c>
      <c r="C166" s="18" t="s">
        <v>24</v>
      </c>
      <c r="D166" s="19" t="s">
        <v>25</v>
      </c>
      <c r="E166" s="52" t="s">
        <v>97</v>
      </c>
      <c r="F166" s="21">
        <v>200</v>
      </c>
      <c r="G166" s="21">
        <v>23.6</v>
      </c>
      <c r="H166" s="21">
        <v>23.2</v>
      </c>
      <c r="I166" s="21">
        <v>26.5</v>
      </c>
      <c r="J166" s="21">
        <v>408.6</v>
      </c>
      <c r="K166" s="22" t="s">
        <v>27</v>
      </c>
      <c r="L166" s="21">
        <v>47.02</v>
      </c>
    </row>
    <row r="167" spans="1:12" x14ac:dyDescent="0.25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26</v>
      </c>
      <c r="E168" s="27" t="s">
        <v>76</v>
      </c>
      <c r="F168" s="28">
        <v>200</v>
      </c>
      <c r="G168" s="28">
        <v>0.2</v>
      </c>
      <c r="H168" s="28">
        <v>0</v>
      </c>
      <c r="I168" s="28">
        <v>6.4</v>
      </c>
      <c r="J168" s="28">
        <v>26.8</v>
      </c>
      <c r="K168" s="29" t="s">
        <v>27</v>
      </c>
      <c r="L168" s="28">
        <v>3</v>
      </c>
    </row>
    <row r="169" spans="1:12" x14ac:dyDescent="0.25">
      <c r="A169" s="23"/>
      <c r="B169" s="24"/>
      <c r="C169" s="25"/>
      <c r="D169" s="30" t="s">
        <v>28</v>
      </c>
      <c r="E169" s="27" t="s">
        <v>31</v>
      </c>
      <c r="F169" s="28">
        <v>20</v>
      </c>
      <c r="G169" s="28">
        <v>1.52</v>
      </c>
      <c r="H169" s="28">
        <v>0.2</v>
      </c>
      <c r="I169" s="28">
        <v>9.84</v>
      </c>
      <c r="J169" s="28">
        <v>46.9</v>
      </c>
      <c r="K169" s="43" t="s">
        <v>30</v>
      </c>
      <c r="L169" s="28">
        <v>1.43</v>
      </c>
    </row>
    <row r="170" spans="1:12" x14ac:dyDescent="0.25">
      <c r="A170" s="23"/>
      <c r="B170" s="24"/>
      <c r="C170" s="25"/>
      <c r="D170" s="30"/>
      <c r="E170" s="27" t="s">
        <v>29</v>
      </c>
      <c r="F170" s="28">
        <v>20</v>
      </c>
      <c r="G170" s="28">
        <v>1.3</v>
      </c>
      <c r="H170" s="28">
        <v>0.2</v>
      </c>
      <c r="I170" s="28">
        <v>6.7</v>
      </c>
      <c r="J170" s="28">
        <v>34.200000000000003</v>
      </c>
      <c r="K170" s="43" t="s">
        <v>30</v>
      </c>
      <c r="L170" s="28">
        <v>1.18</v>
      </c>
    </row>
    <row r="171" spans="1:12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43"/>
      <c r="L171" s="28"/>
    </row>
    <row r="172" spans="1:12" x14ac:dyDescent="0.25">
      <c r="A172" s="23"/>
      <c r="B172" s="24"/>
      <c r="C172" s="25"/>
      <c r="D172" s="32"/>
      <c r="E172" s="27" t="s">
        <v>98</v>
      </c>
      <c r="F172" s="28">
        <v>60</v>
      </c>
      <c r="G172" s="28">
        <v>1.2</v>
      </c>
      <c r="H172" s="28">
        <v>0.2</v>
      </c>
      <c r="I172" s="28">
        <v>6.1</v>
      </c>
      <c r="J172" s="28">
        <v>31.3</v>
      </c>
      <c r="K172" s="29" t="s">
        <v>99</v>
      </c>
      <c r="L172" s="28">
        <v>12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33"/>
      <c r="B174" s="34"/>
      <c r="C174" s="35"/>
      <c r="D174" s="36" t="s">
        <v>35</v>
      </c>
      <c r="E174" s="37"/>
      <c r="F174" s="38">
        <f>SUM(F166:F173)</f>
        <v>500</v>
      </c>
      <c r="G174" s="38">
        <f>SUM(G166:G173)</f>
        <v>27.82</v>
      </c>
      <c r="H174" s="38">
        <f>SUM(H166:H173)</f>
        <v>23.799999999999997</v>
      </c>
      <c r="I174" s="38">
        <f>SUM(I166:I173)</f>
        <v>55.54</v>
      </c>
      <c r="J174" s="38">
        <f>SUM(J166:J173)</f>
        <v>547.79999999999995</v>
      </c>
      <c r="K174" s="39"/>
      <c r="L174" s="38">
        <f>SUM(L166:L173)</f>
        <v>64.63</v>
      </c>
    </row>
    <row r="175" spans="1:12" x14ac:dyDescent="0.25">
      <c r="A175" s="40">
        <f>A166</f>
        <v>2</v>
      </c>
      <c r="B175" s="41">
        <f>B166</f>
        <v>9</v>
      </c>
      <c r="C175" s="42" t="s">
        <v>36</v>
      </c>
      <c r="D175" s="30" t="s">
        <v>37</v>
      </c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23"/>
      <c r="B176" s="24"/>
      <c r="C176" s="25"/>
      <c r="D176" s="30" t="s">
        <v>38</v>
      </c>
      <c r="E176" s="27"/>
      <c r="F176" s="28"/>
      <c r="G176" s="28"/>
      <c r="H176" s="28"/>
      <c r="I176" s="28"/>
      <c r="J176" s="28"/>
      <c r="K176" s="29"/>
      <c r="L176" s="28"/>
    </row>
    <row r="177" spans="1:12" x14ac:dyDescent="0.25">
      <c r="A177" s="23"/>
      <c r="B177" s="24"/>
      <c r="C177" s="25"/>
      <c r="D177" s="30" t="s">
        <v>39</v>
      </c>
      <c r="E177" s="27"/>
      <c r="F177" s="28"/>
      <c r="G177" s="28"/>
      <c r="H177" s="28"/>
      <c r="I177" s="28"/>
      <c r="J177" s="28"/>
      <c r="K177" s="29"/>
      <c r="L177" s="28"/>
    </row>
    <row r="178" spans="1:12" x14ac:dyDescent="0.25">
      <c r="A178" s="23"/>
      <c r="B178" s="24"/>
      <c r="C178" s="25"/>
      <c r="D178" s="30" t="s">
        <v>40</v>
      </c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41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42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43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33"/>
      <c r="B184" s="34"/>
      <c r="C184" s="35"/>
      <c r="D184" s="36" t="s">
        <v>35</v>
      </c>
      <c r="E184" s="37"/>
      <c r="F184" s="38">
        <f>SUM(F175:F183)</f>
        <v>0</v>
      </c>
      <c r="G184" s="38">
        <f>SUM(G175:G183)</f>
        <v>0</v>
      </c>
      <c r="H184" s="38">
        <f>SUM(H175:H183)</f>
        <v>0</v>
      </c>
      <c r="I184" s="38">
        <f>SUM(I175:I183)</f>
        <v>0</v>
      </c>
      <c r="J184" s="38">
        <f>SUM(J175:J183)</f>
        <v>0</v>
      </c>
      <c r="K184" s="39"/>
      <c r="L184" s="38">
        <f>SUM(L175:L183)</f>
        <v>0</v>
      </c>
    </row>
    <row r="185" spans="1:12" ht="14.45" customHeight="1" x14ac:dyDescent="0.25">
      <c r="A185" s="44">
        <f>A166</f>
        <v>2</v>
      </c>
      <c r="B185" s="45">
        <f>B166</f>
        <v>9</v>
      </c>
      <c r="C185" s="58" t="s">
        <v>44</v>
      </c>
      <c r="D185" s="58"/>
      <c r="E185" s="46"/>
      <c r="F185" s="47">
        <f>F174+F184</f>
        <v>500</v>
      </c>
      <c r="G185" s="47">
        <f>G174+G184</f>
        <v>27.82</v>
      </c>
      <c r="H185" s="47">
        <f>H174+H184</f>
        <v>23.799999999999997</v>
      </c>
      <c r="I185" s="47">
        <f>I174+I184</f>
        <v>55.54</v>
      </c>
      <c r="J185" s="47">
        <f>J174+J184</f>
        <v>547.79999999999995</v>
      </c>
      <c r="K185" s="47"/>
      <c r="L185" s="47">
        <f>L174+L184</f>
        <v>64.63</v>
      </c>
    </row>
    <row r="186" spans="1:12" x14ac:dyDescent="0.25">
      <c r="A186" s="16">
        <v>2</v>
      </c>
      <c r="B186" s="17">
        <v>10</v>
      </c>
      <c r="C186" s="18" t="s">
        <v>24</v>
      </c>
      <c r="D186" s="19" t="s">
        <v>25</v>
      </c>
      <c r="E186" s="20" t="s">
        <v>77</v>
      </c>
      <c r="F186" s="21">
        <v>240</v>
      </c>
      <c r="G186" s="21">
        <v>8.6</v>
      </c>
      <c r="H186" s="21">
        <v>6.9</v>
      </c>
      <c r="I186" s="21">
        <v>32.1</v>
      </c>
      <c r="J186" s="21">
        <v>224.8</v>
      </c>
      <c r="K186" s="22" t="s">
        <v>78</v>
      </c>
      <c r="L186" s="21">
        <v>32.520000000000003</v>
      </c>
    </row>
    <row r="187" spans="1:12" x14ac:dyDescent="0.25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26</v>
      </c>
      <c r="E188" s="27" t="s">
        <v>54</v>
      </c>
      <c r="F188" s="28">
        <v>200</v>
      </c>
      <c r="G188" s="28">
        <v>1.6</v>
      </c>
      <c r="H188" s="28">
        <v>1.1000000000000001</v>
      </c>
      <c r="I188" s="28">
        <v>8.6</v>
      </c>
      <c r="J188" s="28">
        <v>50.9</v>
      </c>
      <c r="K188" s="29" t="s">
        <v>55</v>
      </c>
      <c r="L188" s="28">
        <v>7</v>
      </c>
    </row>
    <row r="189" spans="1:12" x14ac:dyDescent="0.25">
      <c r="A189" s="23"/>
      <c r="B189" s="24"/>
      <c r="C189" s="25"/>
      <c r="D189" s="30" t="s">
        <v>28</v>
      </c>
      <c r="E189" s="27" t="s">
        <v>31</v>
      </c>
      <c r="F189" s="28">
        <v>35</v>
      </c>
      <c r="G189" s="28">
        <v>2.7</v>
      </c>
      <c r="H189" s="28">
        <v>0.3</v>
      </c>
      <c r="I189" s="28">
        <v>17.2</v>
      </c>
      <c r="J189" s="28">
        <v>82</v>
      </c>
      <c r="K189" s="43" t="s">
        <v>30</v>
      </c>
      <c r="L189" s="28">
        <v>1.43</v>
      </c>
    </row>
    <row r="190" spans="1:12" x14ac:dyDescent="0.25">
      <c r="A190" s="23"/>
      <c r="B190" s="24"/>
      <c r="C190" s="25"/>
      <c r="D190" s="30"/>
      <c r="E190" s="27" t="s">
        <v>29</v>
      </c>
      <c r="F190" s="28">
        <v>20</v>
      </c>
      <c r="G190" s="28">
        <v>1.3</v>
      </c>
      <c r="H190" s="28">
        <v>0.2</v>
      </c>
      <c r="I190" s="28">
        <v>6.7</v>
      </c>
      <c r="J190" s="28">
        <v>34.200000000000003</v>
      </c>
      <c r="K190" s="43" t="s">
        <v>30</v>
      </c>
      <c r="L190" s="28">
        <v>1.18</v>
      </c>
    </row>
    <row r="191" spans="1:12" x14ac:dyDescent="0.25">
      <c r="A191" s="23"/>
      <c r="B191" s="24"/>
      <c r="C191" s="25"/>
      <c r="D191" s="30" t="s">
        <v>32</v>
      </c>
      <c r="E191" s="27" t="s">
        <v>56</v>
      </c>
      <c r="F191" s="28">
        <v>100</v>
      </c>
      <c r="G191" s="28">
        <v>0.4</v>
      </c>
      <c r="H191" s="28">
        <v>0.4</v>
      </c>
      <c r="I191" s="28">
        <v>9.8000000000000007</v>
      </c>
      <c r="J191" s="28">
        <v>44.4</v>
      </c>
      <c r="K191" s="43" t="s">
        <v>30</v>
      </c>
      <c r="L191" s="28">
        <v>18</v>
      </c>
    </row>
    <row r="192" spans="1:12" x14ac:dyDescent="0.25">
      <c r="A192" s="23"/>
      <c r="B192" s="24"/>
      <c r="C192" s="25"/>
      <c r="D192" s="32"/>
      <c r="E192" s="27" t="s">
        <v>79</v>
      </c>
      <c r="F192" s="28">
        <v>15</v>
      </c>
      <c r="G192" s="28">
        <v>0.1</v>
      </c>
      <c r="H192" s="28">
        <v>0</v>
      </c>
      <c r="I192" s="28">
        <v>10.8</v>
      </c>
      <c r="J192" s="28">
        <v>43.4</v>
      </c>
      <c r="K192" s="43" t="s">
        <v>30</v>
      </c>
      <c r="L192" s="28">
        <v>4.5</v>
      </c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.75" customHeight="1" x14ac:dyDescent="0.25">
      <c r="A194" s="33"/>
      <c r="B194" s="34"/>
      <c r="C194" s="35"/>
      <c r="D194" s="36" t="s">
        <v>35</v>
      </c>
      <c r="E194" s="37"/>
      <c r="F194" s="38">
        <f>SUM(F186:F193)</f>
        <v>610</v>
      </c>
      <c r="G194" s="38">
        <f>SUM(G186:G193)</f>
        <v>14.7</v>
      </c>
      <c r="H194" s="38">
        <f>SUM(H186:H193)</f>
        <v>8.9</v>
      </c>
      <c r="I194" s="38">
        <f>SUM(I186:I193)</f>
        <v>85.2</v>
      </c>
      <c r="J194" s="38">
        <f>SUM(J186:J193)</f>
        <v>479.69999999999993</v>
      </c>
      <c r="K194" s="39"/>
      <c r="L194" s="38">
        <f>SUM(L186:L193)</f>
        <v>64.63</v>
      </c>
    </row>
    <row r="195" spans="1:12" x14ac:dyDescent="0.25">
      <c r="A195" s="40">
        <f>A186</f>
        <v>2</v>
      </c>
      <c r="B195" s="41">
        <f>B186</f>
        <v>10</v>
      </c>
      <c r="C195" s="42" t="s">
        <v>36</v>
      </c>
      <c r="D195" s="30" t="s">
        <v>37</v>
      </c>
      <c r="E195" s="27"/>
      <c r="F195" s="28"/>
      <c r="G195" s="28"/>
      <c r="H195" s="28"/>
      <c r="I195" s="28"/>
      <c r="J195" s="28"/>
      <c r="K195" s="29"/>
      <c r="L195" s="28"/>
    </row>
    <row r="196" spans="1:12" x14ac:dyDescent="0.25">
      <c r="A196" s="23"/>
      <c r="B196" s="24"/>
      <c r="C196" s="25"/>
      <c r="D196" s="30" t="s">
        <v>38</v>
      </c>
      <c r="E196" s="27"/>
      <c r="F196" s="28"/>
      <c r="G196" s="28"/>
      <c r="H196" s="28"/>
      <c r="I196" s="28"/>
      <c r="J196" s="28"/>
      <c r="K196" s="29"/>
      <c r="L196" s="28"/>
    </row>
    <row r="197" spans="1:12" x14ac:dyDescent="0.25">
      <c r="A197" s="23"/>
      <c r="B197" s="24"/>
      <c r="C197" s="25"/>
      <c r="D197" s="30" t="s">
        <v>39</v>
      </c>
      <c r="E197" s="27"/>
      <c r="F197" s="28"/>
      <c r="G197" s="28"/>
      <c r="H197" s="28"/>
      <c r="I197" s="28"/>
      <c r="J197" s="28"/>
      <c r="K197" s="29"/>
      <c r="L197" s="28"/>
    </row>
    <row r="198" spans="1:12" x14ac:dyDescent="0.25">
      <c r="A198" s="23"/>
      <c r="B198" s="24"/>
      <c r="C198" s="25"/>
      <c r="D198" s="30" t="s">
        <v>40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25">
      <c r="A199" s="23"/>
      <c r="B199" s="24"/>
      <c r="C199" s="25"/>
      <c r="D199" s="30" t="s">
        <v>41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25">
      <c r="A200" s="23"/>
      <c r="B200" s="24"/>
      <c r="C200" s="25"/>
      <c r="D200" s="30" t="s">
        <v>42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25">
      <c r="A201" s="23"/>
      <c r="B201" s="24"/>
      <c r="C201" s="25"/>
      <c r="D201" s="30" t="s">
        <v>43</v>
      </c>
      <c r="E201" s="27"/>
      <c r="F201" s="28"/>
      <c r="G201" s="28"/>
      <c r="H201" s="28"/>
      <c r="I201" s="28"/>
      <c r="J201" s="28"/>
      <c r="K201" s="29"/>
      <c r="L201" s="28"/>
    </row>
    <row r="202" spans="1:12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x14ac:dyDescent="0.25">
      <c r="A204" s="33"/>
      <c r="B204" s="34"/>
      <c r="C204" s="35"/>
      <c r="D204" s="36" t="s">
        <v>35</v>
      </c>
      <c r="E204" s="37"/>
      <c r="F204" s="38">
        <f>SUM(F195:F203)</f>
        <v>0</v>
      </c>
      <c r="G204" s="38">
        <f>SUM(G195:G203)</f>
        <v>0</v>
      </c>
      <c r="H204" s="38">
        <f>SUM(H195:H203)</f>
        <v>0</v>
      </c>
      <c r="I204" s="38">
        <f>SUM(I195:I203)</f>
        <v>0</v>
      </c>
      <c r="J204" s="38">
        <f>SUM(J195:J203)</f>
        <v>0</v>
      </c>
      <c r="K204" s="39"/>
      <c r="L204" s="38">
        <f>SUM(L195:L203)</f>
        <v>0</v>
      </c>
    </row>
    <row r="205" spans="1:12" ht="14.45" customHeight="1" x14ac:dyDescent="0.25">
      <c r="A205" s="44">
        <f>A186</f>
        <v>2</v>
      </c>
      <c r="B205" s="45">
        <f>B186</f>
        <v>10</v>
      </c>
      <c r="C205" s="58" t="s">
        <v>44</v>
      </c>
      <c r="D205" s="58"/>
      <c r="E205" s="46"/>
      <c r="F205" s="47">
        <f>F194+F204</f>
        <v>610</v>
      </c>
      <c r="G205" s="47">
        <f>G194+G204</f>
        <v>14.7</v>
      </c>
      <c r="H205" s="47">
        <f>H194+H204</f>
        <v>8.9</v>
      </c>
      <c r="I205" s="47">
        <f>I194+I204</f>
        <v>85.2</v>
      </c>
      <c r="J205" s="47">
        <f>J194+J204</f>
        <v>479.69999999999993</v>
      </c>
      <c r="K205" s="47"/>
      <c r="L205" s="47">
        <f>L194+L204</f>
        <v>64.63</v>
      </c>
    </row>
    <row r="206" spans="1:12" ht="13.15" customHeight="1" x14ac:dyDescent="0.25">
      <c r="A206" s="53"/>
      <c r="B206" s="54"/>
      <c r="C206" s="59" t="s">
        <v>80</v>
      </c>
      <c r="D206" s="59"/>
      <c r="E206" s="59"/>
      <c r="F206" s="55">
        <f>(F25+F45+F65+F85+F105+F125+F145+F165+F185+F205)/(IF(F25=0,0,1)+IF(F45=0,0,1)+IF(F65=0,0,1)+IF(F85=0,0,1)+IF(F105=0,0,1)+IF(F125=0,0,1)+IF(F145=0,0,1)+IF(F165=0,0,1)+IF(F185=0,0,1)+IF(F205=0,0,1))</f>
        <v>559</v>
      </c>
      <c r="G206" s="55">
        <f>(G25+G45+G65+G85+G105+G125+G145+G165+G185+G205)/(IF(G25=0,0,1)+IF(G45=0,0,1)+IF(G65=0,0,1)+IF(G85=0,0,1)+IF(G105=0,0,1)+IF(G125=0,0,1)+IF(G145=0,0,1)+IF(G165=0,0,1)+IF(G185=0,0,1)+IF(G205=0,0,1))</f>
        <v>21.738</v>
      </c>
      <c r="H206" s="55">
        <f>(H25+H45+H65+H85+H105+H125+H145+H165+H185+H205)/(IF(H25=0,0,1)+IF(H45=0,0,1)+IF(H65=0,0,1)+IF(H85=0,0,1)+IF(H105=0,0,1)+IF(H125=0,0,1)+IF(H145=0,0,1)+IF(H165=0,0,1)+IF(H185=0,0,1)+IF(H205=0,0,1))</f>
        <v>17.649999999999999</v>
      </c>
      <c r="I206" s="55">
        <f>(I25+I45+I65+I85+I105+I125+I145+I165+I185+I205)/(IF(I25=0,0,1)+IF(I45=0,0,1)+IF(I65=0,0,1)+IF(I85=0,0,1)+IF(I105=0,0,1)+IF(I125=0,0,1)+IF(I145=0,0,1)+IF(I165=0,0,1)+IF(I185=0,0,1)+IF(I205=0,0,1))</f>
        <v>70.096000000000004</v>
      </c>
      <c r="J206" s="55">
        <f>(J25+J45+J65+J85+J105+J125+J145+J165+J185+J205)/(IF(J25=0,0,1)+IF(J45=0,0,1)+IF(J65=0,0,1)+IF(J85=0,0,1)+IF(J105=0,0,1)+IF(J125=0,0,1)+IF(J145=0,0,1)+IF(J165=0,0,1)+IF(J185=0,0,1)+IF(J205=0,0,1))</f>
        <v>526.24999999999989</v>
      </c>
      <c r="K206" s="55"/>
      <c r="L206" s="55">
        <f>(L25+L45+L65+L85+L105+L125+L145+L165+L185+L205)/(IF(L25=0,0,1)+IF(L45=0,0,1)+IF(L65=0,0,1)+IF(L85=0,0,1)+IF(L105=0,0,1)+IF(L125=0,0,1)+IF(L145=0,0,1)+IF(L165=0,0,1)+IF(L185=0,0,1)+IF(L205=0,0,1))</f>
        <v>64.63</v>
      </c>
    </row>
  </sheetData>
  <mergeCells count="14">
    <mergeCell ref="C165:D165"/>
    <mergeCell ref="C185:D185"/>
    <mergeCell ref="C205:D205"/>
    <mergeCell ref="C206:E206"/>
    <mergeCell ref="C65:D65"/>
    <mergeCell ref="C85:D85"/>
    <mergeCell ref="C105:D105"/>
    <mergeCell ref="C125:D125"/>
    <mergeCell ref="C145:D145"/>
    <mergeCell ref="C1:E1"/>
    <mergeCell ref="H1:K1"/>
    <mergeCell ref="H2:K2"/>
    <mergeCell ref="C25:D25"/>
    <mergeCell ref="C45:D4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Козловская ООШ</cp:lastModifiedBy>
  <cp:revision>1</cp:revision>
  <dcterms:created xsi:type="dcterms:W3CDTF">2022-05-16T14:23:56Z</dcterms:created>
  <dcterms:modified xsi:type="dcterms:W3CDTF">2024-08-31T11:17:01Z</dcterms:modified>
  <dc:language>ru-RU</dc:language>
</cp:coreProperties>
</file>